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<sst xmlns="http://schemas.openxmlformats.org/spreadsheetml/2006/main" count="229" uniqueCount="123">
  <si>
    <t>статус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</si>
  <si>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</si>
  <si>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</si>
  <si>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МП</t>
  </si>
  <si>
    <t>ПП</t>
  </si>
  <si>
    <t>ОМ</t>
  </si>
  <si>
    <t>ГРБС</t>
  </si>
  <si>
    <t>РЗ</t>
  </si>
  <si>
    <t>ПР</t>
  </si>
  <si>
    <t>ЦС</t>
  </si>
  <si>
    <t>ВР</t>
  </si>
  <si>
    <t>М</t>
  </si>
  <si>
    <t>код муниципальной программы</t>
  </si>
  <si>
    <t>код бюджетной классификации</t>
  </si>
  <si>
    <t>сводная бюджетная роспись, план на 1 января отчетного года</t>
  </si>
  <si>
    <t>сводная бюджетная роспись, план на отчетную дату</t>
  </si>
  <si>
    <t>кассовое исполнение на отчетную дату</t>
  </si>
  <si>
    <t>расходы бюджета муниципального образования "Город Горно-Алтайск", тыс. рублей</t>
  </si>
  <si>
    <t>к плану на 1 января отчетного года</t>
  </si>
  <si>
    <t>к плану на отчетную дату</t>
  </si>
  <si>
    <t>кассовые расходы, %</t>
  </si>
  <si>
    <t>Муниципальная</t>
  </si>
  <si>
    <t>Управление муниципальными финансами в муниципальном образовании «Город Горно-Алтайск» на 2014-2019 годы</t>
  </si>
  <si>
    <t>всего</t>
  </si>
  <si>
    <t>Муниципальное Учреждение «Финансовое Управление администрации муниципального образования города Горно-Алтайска»</t>
  </si>
  <si>
    <t>Аналитическая ведомственная целевая программа</t>
  </si>
  <si>
    <t>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Горно-Алтайска»</t>
  </si>
  <si>
    <t>Подпрограмма</t>
  </si>
  <si>
    <t>Повышение эффективности бюджетных расходов в муниципальном образовании «Город Горно-Алтайск» на 2014-2019 годы</t>
  </si>
  <si>
    <t>Основное мероприятие</t>
  </si>
  <si>
    <t>Обеспечение сбалансированности и устойчивости бюджетной системы муниципального образования «Город Горно-Алтайск»</t>
  </si>
  <si>
    <t>02</t>
  </si>
  <si>
    <t>016</t>
  </si>
  <si>
    <t>01</t>
  </si>
  <si>
    <t>06</t>
  </si>
  <si>
    <t>Наименование муниципальной программы</t>
  </si>
  <si>
    <t xml:space="preserve">Администратор муниципальной программы </t>
  </si>
  <si>
    <t>№ п/п</t>
  </si>
  <si>
    <t>источник финансирования</t>
  </si>
  <si>
    <t>оценка расходов (согласно муниципальной программе)</t>
  </si>
  <si>
    <t>фактические расходы на отчетную дату</t>
  </si>
  <si>
    <t>оценка расходов, тыс.рублей</t>
  </si>
  <si>
    <t>Отношение фактических расходов к оценке расходов, %</t>
  </si>
  <si>
    <t>Муниципальная программа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</si>
  <si>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</si>
  <si>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</si>
  <si>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</si>
  <si>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</si>
  <si>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1.</t>
  </si>
  <si>
    <t>-</t>
  </si>
  <si>
    <t>Администратор муниципальной программы</t>
  </si>
  <si>
    <t>Наименование подпрограммы, основного мероприятия</t>
  </si>
  <si>
    <t>Ответственный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</si>
  <si>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</si>
  <si>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</si>
  <si>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</si>
  <si>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результата</t>
  </si>
  <si>
    <t>наименование целевого показателя</t>
  </si>
  <si>
    <t>еденица измерения</t>
  </si>
  <si>
    <t>значения целевых показателей</t>
  </si>
  <si>
    <t>план на текущий год</t>
  </si>
  <si>
    <t>значение на конец отчетного периода</t>
  </si>
  <si>
    <t>абсолютное отклонение</t>
  </si>
  <si>
    <t>относительное отклонение. %</t>
  </si>
  <si>
    <t>обоснование отклонений значений целевого показателя на конец отчетного периода</t>
  </si>
  <si>
    <t xml:space="preserve">Динамика налоговых и неналоговых доходов городского бюджета </t>
  </si>
  <si>
    <t>% к предыдущему году</t>
  </si>
  <si>
    <t>2.</t>
  </si>
  <si>
    <t xml:space="preserve">Расходы городского бюджета на содержание работников органов местного самоуправления (без учета средств республиканского  бюджета Республики Алтай) в расчете на  одного  жителя города Горно-Алтайска       </t>
  </si>
  <si>
    <t xml:space="preserve">руб.        </t>
  </si>
  <si>
    <t>3.</t>
  </si>
  <si>
    <t>4.</t>
  </si>
  <si>
    <t xml:space="preserve">%           </t>
  </si>
  <si>
    <t>5.</t>
  </si>
  <si>
    <t>6.</t>
  </si>
  <si>
    <t>Подпрограмма «Повышение эффективности бюджетных расходов в муниципальном образовании «Город Горно-Алтайск» на 2014-2019 годы»</t>
  </si>
  <si>
    <t>7.</t>
  </si>
  <si>
    <t>8.</t>
  </si>
  <si>
    <t>%</t>
  </si>
  <si>
    <t>Процент абсолютного отклонения фактического объема доходов городского бюджета муниципального образования «Город Горно-Алтайск» (без учета безвозмездных поступлений) от первоначально утвержденного плана</t>
  </si>
  <si>
    <t>Отношение дефицита городского бюджета (без учета снижения остатков средств на счетах по учету средств городского бюджета и объема поступлений от продажи акций и иных форм участия в капитале, находящихся в собственности муниципального образования «Город Горно-Алтайск») к общему годовому объему доходов без учета объема безвозмездных поступлений</t>
  </si>
  <si>
    <t>Отношение   объема   расходов   на   обслуживание муниципального долга  к  объему расходов городского бюджета, (за    исключением    объема    расходов,    которые осуществляются за счет  субвенций,  предоставляемых из республиканского бюджета Республики Алтай) в отчетном финансовом году</t>
  </si>
  <si>
    <t xml:space="preserve">Отношение   объема просроченной   кредиторской задолженности бюджета муниципального образования «Город Горно-Алтайск» к объему  расходов бюджета муниципального образования «Город Горно-Алтайск»           </t>
  </si>
  <si>
    <t xml:space="preserve">Муниципальная программа муниципального образования «Город Горно-Алтайск»  «Управление муниципальными финансами в муниципальном образования «Город Горно-Алтайск» на 2014-2019 годы»  </t>
  </si>
  <si>
    <t xml:space="preserve">Отношение   объема муниципального долга   к   общему годовому    объему доходов без  учета объема безвозмездных поступлений  </t>
  </si>
  <si>
    <t>Аналитическая ведомственная целевая программа «Повышение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Горно-Алтайска» на 2014 - 2016 годы»</t>
  </si>
  <si>
    <t>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</t>
  </si>
  <si>
    <t>Муниципальное Учреждение «Финансовое Управление администрации муниципального образования города Горно-Алтайска</t>
  </si>
  <si>
    <t>2014 - 2019 годы</t>
  </si>
  <si>
    <t xml:space="preserve">Подпрограмма «Повышение эффективности бюджетных расходов в муниципальном образовании «Город Горно-Алтайск» </t>
  </si>
  <si>
    <t>1.1.</t>
  </si>
  <si>
    <t>Наличие утвержденной методики прогнозирования доходов бюджета муниципального образования «Город Горно-Алтайск» по основным налогам и сборам</t>
  </si>
  <si>
    <t>отношение   объема   расходов   на   обслуживание муниципального долга  к  объему расходов муниципального бюджета, за    исключением    объема    расходов,    которые осуществляются за счет  субвенций,  предоставляемых из республиканского бюджета в отчетном финансовом году</t>
  </si>
  <si>
    <t>Отношение   объема просроченной   кредиторской задолженности бюджета муниципального образования «Город Горно-Алтайск» к объему расходов бюджета муниципального образования «Город Горно-Алтайск»</t>
  </si>
  <si>
    <t>Удельный вес расходов бюджета муниципального образования «Город Горно-Алтайск», формируемых в рамках муниципальных программ, в общем объеме расходов бюджета муниципального образования «Город Горно-Алтайск»</t>
  </si>
  <si>
    <t>Доля расходов муниципального образования «Город Горно-Алтайск» на осуществление бюджетных инвестиций в рамках целевых программ, %</t>
  </si>
  <si>
    <t>прирост поступлений налоговых и неналоговых доходов городского бюджета к году, предшествующему отчетному (в сопоставимых условиях)</t>
  </si>
  <si>
    <t>отношение суммы недоимки по налоговым платежам, зачисляемым в бюджет муниципального образования «Город Горно-Алтайск», к объему налоговых доходов городского бюджета</t>
  </si>
  <si>
    <t>Муниципальная программа муниципального образования «Город Горно-Алтайск  «Управление муниципальными финансами в муниципальном образовании «Город Горно-Алтайск» на 2014-2019 годы»</t>
  </si>
  <si>
    <t xml:space="preserve">доля    финансовой обеспеченности деятель-ности Муниципального Учреждения «Финансовое Управление администрации муниципального образования города Горно-Алтайска» (% от установленных норм)             </t>
  </si>
  <si>
    <t xml:space="preserve">доля  материально-технической обеспеченно-сти деятельности МУ «Финансовое Управление администрации муниципального образования города Горно-Алтайска» (% от установленных норм)             </t>
  </si>
  <si>
    <t>есть</t>
  </si>
  <si>
    <t>2014-2019 годы</t>
  </si>
  <si>
    <t xml:space="preserve">Исполнение расходных обязательств муниципального образования «Город Горно-Алтайск», за исключением расходов за счет субсидий, субвенций федерального бюджета, расходов на обслуживание муниципального долга, исков к казне и резервных фондов </t>
  </si>
  <si>
    <t>+ -5 %</t>
  </si>
  <si>
    <t xml:space="preserve">+ -5 </t>
  </si>
  <si>
    <t>Удельный вес расходов бюджета муниципального образования "Город Горно-Алтайск", формируемых в рамках муниципальных программ, в общем объеме расходов бюджета (за исключением субвенций)</t>
  </si>
  <si>
    <t>020А116110</t>
  </si>
  <si>
    <t>020А116190</t>
  </si>
  <si>
    <t>129</t>
  </si>
  <si>
    <t>020П116000</t>
  </si>
  <si>
    <t>Процент выполнения целевого показателя, для достижения которого реализуется основное мероприятие</t>
  </si>
  <si>
    <t>Отчет о достигнутых значениях целевых показателей муниципальной программы по состоянию на 01.01.2017 г.</t>
  </si>
  <si>
    <t>Отчет об использовании бюджетных ассигнований бюджета муниципального образования "Город Горно-Алтайск" на реализацию муниципальной программы по состоянию на 01.01.2018 г.</t>
  </si>
  <si>
    <t>122</t>
  </si>
  <si>
    <t>244</t>
  </si>
  <si>
    <t>321</t>
  </si>
  <si>
    <t>853</t>
  </si>
  <si>
    <t>0210100000</t>
  </si>
  <si>
    <t>012</t>
  </si>
  <si>
    <t>Отчет о расходах на реализацию целей муниципальной программы за счет всех источников финансирования по состоянию на 01.01.2018 г.</t>
  </si>
  <si>
    <t>Отчет о выполнении основных мероприятий муниципальной программы по состоянию на 01.01.2018 г.</t>
  </si>
  <si>
    <t>исполнение городского бюджета по доходам без учета безвозмездных поступлений к первоначально утвержденному уровню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</si>
</sst>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1" fillId="0" borderId="11" xfId="0" applyFont="1" applyBorder="1" applyAlignment="1">
      <alignment wrapText="1"/>
    </xf>
    <xf numFmtId="0" fontId="44" fillId="0" borderId="10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164" fontId="42" fillId="0" borderId="10" xfId="0" applyNumberFormat="1" applyFont="1" applyBorder="1" applyAlignment="1">
      <alignment horizontal="center" vertical="top" wrapText="1"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center" vertical="top" wrapText="1"/>
    </xf>
    <xf numFmtId="164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9" fontId="41" fillId="33" borderId="10" xfId="0" applyNumberFormat="1" applyFont="1" applyFill="1" applyBorder="1" applyAlignment="1">
      <alignment vertical="center" wrapText="1"/>
    </xf>
    <xf numFmtId="9" fontId="41" fillId="33" borderId="10" xfId="0" applyNumberFormat="1" applyFont="1" applyFill="1" applyBorder="1" applyAlignment="1">
      <alignment horizontal="center" vertical="center" wrapText="1"/>
    </xf>
    <xf numFmtId="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0" fontId="42" fillId="0" borderId="14" xfId="0" applyFont="1" applyBorder="1" applyAlignment="1">
      <alignment horizontal="justify" vertical="top" wrapText="1"/>
    </xf>
    <xf numFmtId="0" fontId="41" fillId="0" borderId="12" xfId="0" applyFont="1" applyBorder="1" applyAlignment="1">
      <alignment/>
    </xf>
    <xf numFmtId="0" fontId="42" fillId="0" borderId="11" xfId="0" applyFont="1" applyBorder="1" applyAlignment="1">
      <alignment wrapText="1"/>
    </xf>
    <xf numFmtId="2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42" fillId="0" borderId="14" xfId="0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top" wrapText="1"/>
    </xf>
    <xf numFmtId="0" fontId="41" fillId="0" borderId="0" xfId="0" applyFont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8" xfId="0" applyFont="1" applyBorder="1" applyAlignment="1">
      <alignment horizontal="justify" vertical="top" wrapText="1"/>
    </xf>
    <xf numFmtId="0" fontId="42" fillId="0" borderId="19" xfId="0" applyFont="1" applyBorder="1" applyAlignment="1">
      <alignment horizontal="justify" vertical="top" wrapText="1"/>
    </xf>
    <xf numFmtId="0" fontId="42" fillId="0" borderId="2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3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left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21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398"/>
  <sheetViews>
    <sheetView zoomScalePageLayoutView="0" workbookViewId="0" topLeftCell="B6">
      <selection activeCell="Q16" sqref="Q16:Q17"/>
    </sheetView>
  </sheetViews>
  <sheetFormatPr defaultColWidth="9.140625" defaultRowHeight="15"/>
  <cols>
    <col min="1" max="1" width="13.421875" style="1" customWidth="1"/>
    <col min="2" max="2" width="17.28125" style="1" customWidth="1"/>
    <col min="3" max="3" width="21.28125" style="1" customWidth="1"/>
    <col min="4" max="4" width="4.28125" style="1" customWidth="1"/>
    <col min="5" max="5" width="5.140625" style="1" customWidth="1"/>
    <col min="6" max="6" width="4.140625" style="1" customWidth="1"/>
    <col min="7" max="7" width="3.7109375" style="1" customWidth="1"/>
    <col min="8" max="8" width="7.140625" style="1" customWidth="1"/>
    <col min="9" max="9" width="5.00390625" style="1" customWidth="1"/>
    <col min="10" max="10" width="4.421875" style="1" customWidth="1"/>
    <col min="11" max="11" width="10.57421875" style="1" customWidth="1"/>
    <col min="12" max="12" width="6.00390625" style="1" customWidth="1"/>
    <col min="13" max="13" width="12.7109375" style="1" customWidth="1"/>
    <col min="14" max="14" width="13.00390625" style="1" customWidth="1"/>
    <col min="15" max="15" width="10.140625" style="1" customWidth="1"/>
    <col min="16" max="16" width="10.57421875" style="1" customWidth="1"/>
    <col min="17" max="17" width="10.7109375" style="1" customWidth="1"/>
    <col min="18" max="16384" width="9.140625" style="1" customWidth="1"/>
  </cols>
  <sheetData>
    <row r="1" spans="1:17" ht="42.75" customHeight="1">
      <c r="A1" s="50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4" ht="15">
      <c r="A3" s="1" t="s">
        <v>35</v>
      </c>
      <c r="D3" s="1" t="s">
        <v>22</v>
      </c>
    </row>
    <row r="4" spans="1:4" ht="15">
      <c r="A4" s="1" t="s">
        <v>36</v>
      </c>
      <c r="D4" s="1" t="s">
        <v>24</v>
      </c>
    </row>
    <row r="5" spans="1:17" s="2" customFormat="1" ht="27.75" customHeight="1">
      <c r="A5" s="55" t="s">
        <v>0</v>
      </c>
      <c r="B5" s="55" t="s">
        <v>1</v>
      </c>
      <c r="C5" s="55" t="s">
        <v>2</v>
      </c>
      <c r="D5" s="51" t="s">
        <v>12</v>
      </c>
      <c r="E5" s="52"/>
      <c r="F5" s="52"/>
      <c r="G5" s="53"/>
      <c r="H5" s="54" t="s">
        <v>13</v>
      </c>
      <c r="I5" s="54"/>
      <c r="J5" s="54"/>
      <c r="K5" s="54"/>
      <c r="L5" s="54"/>
      <c r="M5" s="55" t="s">
        <v>17</v>
      </c>
      <c r="N5" s="55"/>
      <c r="O5" s="55"/>
      <c r="P5" s="55" t="s">
        <v>20</v>
      </c>
      <c r="Q5" s="55"/>
    </row>
    <row r="6" spans="1:17" s="2" customFormat="1" ht="61.5" customHeight="1" thickBot="1">
      <c r="A6" s="55"/>
      <c r="B6" s="56"/>
      <c r="C6" s="56"/>
      <c r="D6" s="43" t="s">
        <v>3</v>
      </c>
      <c r="E6" s="43" t="s">
        <v>4</v>
      </c>
      <c r="F6" s="43" t="s">
        <v>5</v>
      </c>
      <c r="G6" s="43" t="s">
        <v>11</v>
      </c>
      <c r="H6" s="43" t="s">
        <v>6</v>
      </c>
      <c r="I6" s="43" t="s">
        <v>7</v>
      </c>
      <c r="J6" s="43" t="s">
        <v>8</v>
      </c>
      <c r="K6" s="43" t="s">
        <v>9</v>
      </c>
      <c r="L6" s="43" t="s">
        <v>10</v>
      </c>
      <c r="M6" s="43" t="s">
        <v>14</v>
      </c>
      <c r="N6" s="43" t="s">
        <v>15</v>
      </c>
      <c r="O6" s="43" t="s">
        <v>16</v>
      </c>
      <c r="P6" s="43" t="s">
        <v>18</v>
      </c>
      <c r="Q6" s="43" t="s">
        <v>19</v>
      </c>
    </row>
    <row r="7" spans="1:17" ht="15">
      <c r="A7" s="57" t="s">
        <v>21</v>
      </c>
      <c r="B7" s="49" t="s">
        <v>22</v>
      </c>
      <c r="C7" s="36" t="s">
        <v>23</v>
      </c>
      <c r="D7" s="39" t="s">
        <v>31</v>
      </c>
      <c r="E7" s="39">
        <v>0</v>
      </c>
      <c r="F7" s="39">
        <v>0</v>
      </c>
      <c r="G7" s="39">
        <v>0</v>
      </c>
      <c r="H7" s="39"/>
      <c r="I7" s="39"/>
      <c r="J7" s="39"/>
      <c r="K7" s="39"/>
      <c r="L7" s="39"/>
      <c r="M7" s="44">
        <f>M8</f>
        <v>124309.5</v>
      </c>
      <c r="N7" s="44">
        <f>N8</f>
        <v>91046.9</v>
      </c>
      <c r="O7" s="44">
        <f>O8</f>
        <v>72899.6</v>
      </c>
      <c r="P7" s="44">
        <f>O7/M7*100</f>
        <v>58.64362739774515</v>
      </c>
      <c r="Q7" s="44">
        <f>O7/N7*100</f>
        <v>80.06818463890589</v>
      </c>
    </row>
    <row r="8" spans="1:17" ht="77.25" customHeight="1" thickBot="1">
      <c r="A8" s="58"/>
      <c r="B8" s="49"/>
      <c r="C8" s="36" t="s">
        <v>24</v>
      </c>
      <c r="D8" s="39" t="s">
        <v>31</v>
      </c>
      <c r="E8" s="39">
        <v>0</v>
      </c>
      <c r="F8" s="39">
        <v>0</v>
      </c>
      <c r="G8" s="39">
        <v>0</v>
      </c>
      <c r="H8" s="39" t="s">
        <v>32</v>
      </c>
      <c r="I8" s="39"/>
      <c r="J8" s="39"/>
      <c r="K8" s="39"/>
      <c r="L8" s="39"/>
      <c r="M8" s="44">
        <f>M19+M9</f>
        <v>124309.5</v>
      </c>
      <c r="N8" s="44">
        <f>N19+N9</f>
        <v>91046.9</v>
      </c>
      <c r="O8" s="44">
        <f>O19+O9</f>
        <v>72899.6</v>
      </c>
      <c r="P8" s="44">
        <f aca="true" t="shared" si="0" ref="P8:P23">O8/M8*100</f>
        <v>58.64362739774515</v>
      </c>
      <c r="Q8" s="44">
        <f aca="true" t="shared" si="1" ref="Q8:Q23">O8/N8*100</f>
        <v>80.06818463890589</v>
      </c>
    </row>
    <row r="9" spans="1:17" ht="15">
      <c r="A9" s="59" t="s">
        <v>25</v>
      </c>
      <c r="B9" s="49" t="s">
        <v>26</v>
      </c>
      <c r="C9" s="49" t="s">
        <v>24</v>
      </c>
      <c r="D9" s="39" t="s">
        <v>31</v>
      </c>
      <c r="E9" s="39">
        <v>99</v>
      </c>
      <c r="F9" s="39">
        <v>0</v>
      </c>
      <c r="G9" s="39">
        <v>0</v>
      </c>
      <c r="H9" s="39" t="s">
        <v>32</v>
      </c>
      <c r="I9" s="39"/>
      <c r="J9" s="39"/>
      <c r="K9" s="39"/>
      <c r="L9" s="39"/>
      <c r="M9" s="40">
        <f>SUM(M10:M18)</f>
        <v>8473</v>
      </c>
      <c r="N9" s="40">
        <f>SUM(N10:N18)</f>
        <v>8473</v>
      </c>
      <c r="O9" s="40">
        <f>SUM(O10:O18)</f>
        <v>8302.4</v>
      </c>
      <c r="P9" s="40">
        <f t="shared" si="0"/>
        <v>97.98654549746252</v>
      </c>
      <c r="Q9" s="40">
        <f t="shared" si="1"/>
        <v>97.98654549746252</v>
      </c>
    </row>
    <row r="10" spans="1:17" ht="15">
      <c r="A10" s="47"/>
      <c r="B10" s="49"/>
      <c r="C10" s="49"/>
      <c r="D10" s="39" t="s">
        <v>31</v>
      </c>
      <c r="E10" s="39">
        <v>99</v>
      </c>
      <c r="F10" s="39">
        <v>0</v>
      </c>
      <c r="G10" s="39">
        <v>0</v>
      </c>
      <c r="H10" s="39" t="s">
        <v>32</v>
      </c>
      <c r="I10" s="39" t="s">
        <v>33</v>
      </c>
      <c r="J10" s="39" t="s">
        <v>34</v>
      </c>
      <c r="K10" s="39" t="s">
        <v>107</v>
      </c>
      <c r="L10" s="39">
        <v>121</v>
      </c>
      <c r="M10" s="40">
        <v>5835</v>
      </c>
      <c r="N10" s="40">
        <v>5744.4</v>
      </c>
      <c r="O10" s="40">
        <v>5744.4</v>
      </c>
      <c r="P10" s="40">
        <f t="shared" si="0"/>
        <v>98.44730077120822</v>
      </c>
      <c r="Q10" s="40">
        <f t="shared" si="1"/>
        <v>100</v>
      </c>
    </row>
    <row r="11" spans="1:17" ht="15">
      <c r="A11" s="47"/>
      <c r="B11" s="49"/>
      <c r="C11" s="49"/>
      <c r="D11" s="39" t="s">
        <v>31</v>
      </c>
      <c r="E11" s="39">
        <v>99</v>
      </c>
      <c r="F11" s="39">
        <v>0</v>
      </c>
      <c r="G11" s="39">
        <v>0</v>
      </c>
      <c r="H11" s="39" t="s">
        <v>32</v>
      </c>
      <c r="I11" s="39" t="s">
        <v>33</v>
      </c>
      <c r="J11" s="39" t="s">
        <v>34</v>
      </c>
      <c r="K11" s="39" t="s">
        <v>107</v>
      </c>
      <c r="L11" s="39" t="s">
        <v>109</v>
      </c>
      <c r="M11" s="40">
        <v>1796</v>
      </c>
      <c r="N11" s="40">
        <v>1774.6</v>
      </c>
      <c r="O11" s="40">
        <v>1701.7</v>
      </c>
      <c r="P11" s="40">
        <f t="shared" si="0"/>
        <v>94.74944320712694</v>
      </c>
      <c r="Q11" s="40">
        <f t="shared" si="1"/>
        <v>95.8920320072129</v>
      </c>
    </row>
    <row r="12" spans="1:17" ht="15">
      <c r="A12" s="47"/>
      <c r="B12" s="49"/>
      <c r="C12" s="49"/>
      <c r="D12" s="39" t="s">
        <v>31</v>
      </c>
      <c r="E12" s="39">
        <v>99</v>
      </c>
      <c r="F12" s="39">
        <v>0</v>
      </c>
      <c r="G12" s="39">
        <v>0</v>
      </c>
      <c r="H12" s="39" t="s">
        <v>32</v>
      </c>
      <c r="I12" s="39" t="s">
        <v>33</v>
      </c>
      <c r="J12" s="39" t="s">
        <v>34</v>
      </c>
      <c r="K12" s="39" t="s">
        <v>108</v>
      </c>
      <c r="L12" s="39" t="s">
        <v>114</v>
      </c>
      <c r="M12" s="40">
        <v>20</v>
      </c>
      <c r="N12" s="40">
        <v>112.2</v>
      </c>
      <c r="O12" s="40">
        <v>109.6</v>
      </c>
      <c r="P12" s="40">
        <f t="shared" si="0"/>
        <v>548</v>
      </c>
      <c r="Q12" s="40">
        <f t="shared" si="1"/>
        <v>97.68270944741532</v>
      </c>
    </row>
    <row r="13" spans="1:17" ht="15">
      <c r="A13" s="47"/>
      <c r="B13" s="49"/>
      <c r="C13" s="49"/>
      <c r="D13" s="39" t="s">
        <v>31</v>
      </c>
      <c r="E13" s="39">
        <v>99</v>
      </c>
      <c r="F13" s="39">
        <v>0</v>
      </c>
      <c r="G13" s="39">
        <v>0</v>
      </c>
      <c r="H13" s="39" t="s">
        <v>32</v>
      </c>
      <c r="I13" s="39" t="s">
        <v>33</v>
      </c>
      <c r="J13" s="39" t="s">
        <v>34</v>
      </c>
      <c r="K13" s="39" t="s">
        <v>108</v>
      </c>
      <c r="L13" s="39" t="s">
        <v>115</v>
      </c>
      <c r="M13" s="40">
        <v>722</v>
      </c>
      <c r="N13" s="40">
        <v>722</v>
      </c>
      <c r="O13" s="40">
        <v>709.7</v>
      </c>
      <c r="P13" s="40">
        <f t="shared" si="0"/>
        <v>98.29639889196676</v>
      </c>
      <c r="Q13" s="40">
        <f t="shared" si="1"/>
        <v>98.29639889196676</v>
      </c>
    </row>
    <row r="14" spans="1:17" ht="15">
      <c r="A14" s="47"/>
      <c r="B14" s="49"/>
      <c r="C14" s="49"/>
      <c r="D14" s="39" t="s">
        <v>31</v>
      </c>
      <c r="E14" s="39">
        <v>99</v>
      </c>
      <c r="F14" s="39">
        <v>0</v>
      </c>
      <c r="G14" s="39">
        <v>0</v>
      </c>
      <c r="H14" s="39" t="s">
        <v>32</v>
      </c>
      <c r="I14" s="39" t="s">
        <v>33</v>
      </c>
      <c r="J14" s="39" t="s">
        <v>34</v>
      </c>
      <c r="K14" s="39" t="s">
        <v>108</v>
      </c>
      <c r="L14" s="39" t="s">
        <v>116</v>
      </c>
      <c r="M14" s="40"/>
      <c r="N14" s="40">
        <v>19.8</v>
      </c>
      <c r="O14" s="40">
        <v>19.8</v>
      </c>
      <c r="P14" s="40"/>
      <c r="Q14" s="40">
        <f t="shared" si="1"/>
        <v>100</v>
      </c>
    </row>
    <row r="15" spans="1:17" ht="15">
      <c r="A15" s="47"/>
      <c r="B15" s="49"/>
      <c r="C15" s="49"/>
      <c r="D15" s="39" t="s">
        <v>31</v>
      </c>
      <c r="E15" s="39">
        <v>99</v>
      </c>
      <c r="F15" s="39">
        <v>0</v>
      </c>
      <c r="G15" s="39">
        <v>0</v>
      </c>
      <c r="H15" s="39" t="s">
        <v>32</v>
      </c>
      <c r="I15" s="39" t="s">
        <v>33</v>
      </c>
      <c r="J15" s="39" t="s">
        <v>34</v>
      </c>
      <c r="K15" s="39" t="s">
        <v>108</v>
      </c>
      <c r="L15" s="39">
        <v>851</v>
      </c>
      <c r="M15" s="40">
        <v>10</v>
      </c>
      <c r="N15" s="40">
        <v>10</v>
      </c>
      <c r="O15" s="40">
        <v>0.5</v>
      </c>
      <c r="P15" s="40">
        <f t="shared" si="0"/>
        <v>5</v>
      </c>
      <c r="Q15" s="40">
        <f t="shared" si="1"/>
        <v>5</v>
      </c>
    </row>
    <row r="16" spans="1:17" ht="15">
      <c r="A16" s="47"/>
      <c r="B16" s="49"/>
      <c r="C16" s="49"/>
      <c r="D16" s="39" t="s">
        <v>31</v>
      </c>
      <c r="E16" s="39">
        <v>99</v>
      </c>
      <c r="F16" s="39">
        <v>0</v>
      </c>
      <c r="G16" s="39">
        <v>0</v>
      </c>
      <c r="H16" s="39" t="s">
        <v>32</v>
      </c>
      <c r="I16" s="39" t="s">
        <v>33</v>
      </c>
      <c r="J16" s="39" t="s">
        <v>34</v>
      </c>
      <c r="K16" s="39" t="s">
        <v>108</v>
      </c>
      <c r="L16" s="39" t="s">
        <v>117</v>
      </c>
      <c r="M16" s="40">
        <v>10</v>
      </c>
      <c r="N16" s="40">
        <v>10</v>
      </c>
      <c r="O16" s="40">
        <v>3.2</v>
      </c>
      <c r="P16" s="40">
        <f t="shared" si="0"/>
        <v>32</v>
      </c>
      <c r="Q16" s="40">
        <f t="shared" si="1"/>
        <v>32</v>
      </c>
    </row>
    <row r="17" spans="1:17" ht="15">
      <c r="A17" s="47"/>
      <c r="B17" s="49"/>
      <c r="C17" s="49"/>
      <c r="D17" s="39" t="s">
        <v>31</v>
      </c>
      <c r="E17" s="39">
        <v>99</v>
      </c>
      <c r="F17" s="39">
        <v>0</v>
      </c>
      <c r="G17" s="39">
        <v>0</v>
      </c>
      <c r="H17" s="39" t="s">
        <v>32</v>
      </c>
      <c r="I17" s="39" t="s">
        <v>33</v>
      </c>
      <c r="J17" s="39" t="s">
        <v>34</v>
      </c>
      <c r="K17" s="39" t="s">
        <v>110</v>
      </c>
      <c r="L17" s="39">
        <v>122</v>
      </c>
      <c r="M17" s="40">
        <v>35</v>
      </c>
      <c r="N17" s="40">
        <v>35</v>
      </c>
      <c r="O17" s="40"/>
      <c r="P17" s="40">
        <f t="shared" si="0"/>
        <v>0</v>
      </c>
      <c r="Q17" s="40">
        <f t="shared" si="1"/>
        <v>0</v>
      </c>
    </row>
    <row r="18" spans="1:17" ht="15">
      <c r="A18" s="47"/>
      <c r="B18" s="49"/>
      <c r="C18" s="49"/>
      <c r="D18" s="39" t="s">
        <v>31</v>
      </c>
      <c r="E18" s="39">
        <v>99</v>
      </c>
      <c r="F18" s="39">
        <v>0</v>
      </c>
      <c r="G18" s="39">
        <v>0</v>
      </c>
      <c r="H18" s="39" t="s">
        <v>32</v>
      </c>
      <c r="I18" s="39" t="s">
        <v>33</v>
      </c>
      <c r="J18" s="39" t="s">
        <v>34</v>
      </c>
      <c r="K18" s="39" t="s">
        <v>110</v>
      </c>
      <c r="L18" s="39">
        <v>244</v>
      </c>
      <c r="M18" s="40">
        <v>45</v>
      </c>
      <c r="N18" s="40">
        <v>45</v>
      </c>
      <c r="O18" s="40">
        <v>13.5</v>
      </c>
      <c r="P18" s="40">
        <f t="shared" si="0"/>
        <v>30</v>
      </c>
      <c r="Q18" s="40">
        <f t="shared" si="1"/>
        <v>30</v>
      </c>
    </row>
    <row r="19" spans="1:17" ht="86.25" customHeight="1">
      <c r="A19" s="41" t="s">
        <v>27</v>
      </c>
      <c r="B19" s="36" t="s">
        <v>28</v>
      </c>
      <c r="C19" s="36" t="s">
        <v>24</v>
      </c>
      <c r="D19" s="39" t="s">
        <v>31</v>
      </c>
      <c r="E19" s="39">
        <v>1</v>
      </c>
      <c r="F19" s="39">
        <v>0</v>
      </c>
      <c r="G19" s="39"/>
      <c r="H19" s="39" t="s">
        <v>32</v>
      </c>
      <c r="I19" s="39"/>
      <c r="J19" s="39"/>
      <c r="K19" s="39"/>
      <c r="L19" s="39"/>
      <c r="M19" s="40">
        <f>M20</f>
        <v>115836.5</v>
      </c>
      <c r="N19" s="40">
        <f>N20</f>
        <v>82573.9</v>
      </c>
      <c r="O19" s="40">
        <f>O20</f>
        <v>64597.200000000004</v>
      </c>
      <c r="P19" s="40">
        <f t="shared" si="0"/>
        <v>55.76584237265456</v>
      </c>
      <c r="Q19" s="40">
        <f t="shared" si="1"/>
        <v>78.22956164114812</v>
      </c>
    </row>
    <row r="20" spans="1:17" ht="39.75" customHeight="1">
      <c r="A20" s="47" t="s">
        <v>29</v>
      </c>
      <c r="B20" s="49" t="s">
        <v>30</v>
      </c>
      <c r="C20" s="49" t="s">
        <v>24</v>
      </c>
      <c r="D20" s="39" t="s">
        <v>31</v>
      </c>
      <c r="E20" s="39">
        <v>1</v>
      </c>
      <c r="F20" s="39">
        <v>1</v>
      </c>
      <c r="G20" s="39"/>
      <c r="H20" s="39" t="s">
        <v>32</v>
      </c>
      <c r="I20" s="39"/>
      <c r="J20" s="39"/>
      <c r="K20" s="39"/>
      <c r="L20" s="39"/>
      <c r="M20" s="40">
        <f>SUM(M21:M23)</f>
        <v>115836.5</v>
      </c>
      <c r="N20" s="40">
        <f>SUM(N21:N23)</f>
        <v>82573.9</v>
      </c>
      <c r="O20" s="40">
        <f>SUM(O21:O23)</f>
        <v>64597.200000000004</v>
      </c>
      <c r="P20" s="40">
        <f t="shared" si="0"/>
        <v>55.76584237265456</v>
      </c>
      <c r="Q20" s="40">
        <f t="shared" si="1"/>
        <v>78.22956164114812</v>
      </c>
    </row>
    <row r="21" spans="1:17" ht="15">
      <c r="A21" s="47"/>
      <c r="B21" s="49"/>
      <c r="C21" s="49"/>
      <c r="D21" s="39" t="s">
        <v>31</v>
      </c>
      <c r="E21" s="39">
        <v>1</v>
      </c>
      <c r="F21" s="39">
        <v>1</v>
      </c>
      <c r="G21" s="39"/>
      <c r="H21" s="39" t="s">
        <v>32</v>
      </c>
      <c r="I21" s="39" t="s">
        <v>33</v>
      </c>
      <c r="J21" s="39">
        <v>13</v>
      </c>
      <c r="K21" s="39" t="s">
        <v>118</v>
      </c>
      <c r="L21" s="39">
        <v>831</v>
      </c>
      <c r="M21" s="40">
        <v>10046.5</v>
      </c>
      <c r="N21" s="40">
        <v>1014.2</v>
      </c>
      <c r="O21" s="40"/>
      <c r="P21" s="40">
        <f t="shared" si="0"/>
        <v>0</v>
      </c>
      <c r="Q21" s="40">
        <f t="shared" si="1"/>
        <v>0</v>
      </c>
    </row>
    <row r="22" spans="1:17" ht="34.5" customHeight="1">
      <c r="A22" s="48"/>
      <c r="B22" s="49"/>
      <c r="C22" s="49"/>
      <c r="D22" s="39" t="s">
        <v>31</v>
      </c>
      <c r="E22" s="39">
        <v>1</v>
      </c>
      <c r="F22" s="39">
        <v>1</v>
      </c>
      <c r="G22" s="39"/>
      <c r="H22" s="39" t="s">
        <v>32</v>
      </c>
      <c r="I22" s="39">
        <v>13</v>
      </c>
      <c r="J22" s="39" t="s">
        <v>33</v>
      </c>
      <c r="K22" s="39" t="s">
        <v>118</v>
      </c>
      <c r="L22" s="39">
        <v>730</v>
      </c>
      <c r="M22" s="40">
        <v>25760.2</v>
      </c>
      <c r="N22" s="40">
        <v>25760.2</v>
      </c>
      <c r="O22" s="40">
        <v>25622.9</v>
      </c>
      <c r="P22" s="40">
        <f t="shared" si="0"/>
        <v>99.46700724373258</v>
      </c>
      <c r="Q22" s="40">
        <f t="shared" si="1"/>
        <v>99.46700724373258</v>
      </c>
    </row>
    <row r="23" spans="1:17" ht="15">
      <c r="A23" s="42"/>
      <c r="B23" s="4"/>
      <c r="C23" s="4"/>
      <c r="D23" s="39" t="s">
        <v>31</v>
      </c>
      <c r="E23" s="39">
        <v>1</v>
      </c>
      <c r="F23" s="39">
        <v>1</v>
      </c>
      <c r="G23" s="39"/>
      <c r="H23" s="39" t="s">
        <v>119</v>
      </c>
      <c r="I23" s="39">
        <v>13</v>
      </c>
      <c r="J23" s="39" t="s">
        <v>33</v>
      </c>
      <c r="K23" s="39">
        <v>210100000</v>
      </c>
      <c r="L23" s="39">
        <v>730</v>
      </c>
      <c r="M23" s="40">
        <v>80029.8</v>
      </c>
      <c r="N23" s="40">
        <v>55799.5</v>
      </c>
      <c r="O23" s="40">
        <v>38974.3</v>
      </c>
      <c r="P23" s="40">
        <f t="shared" si="0"/>
        <v>48.69973434895501</v>
      </c>
      <c r="Q23" s="40">
        <f t="shared" si="1"/>
        <v>69.84704164015807</v>
      </c>
    </row>
    <row r="398" ht="15"/>
  </sheetData>
  <sheetProtection/>
  <mergeCells count="16">
    <mergeCell ref="C5:C6"/>
    <mergeCell ref="A7:A8"/>
    <mergeCell ref="B7:B8"/>
    <mergeCell ref="A9:A18"/>
    <mergeCell ref="B9:B18"/>
    <mergeCell ref="C9:C18"/>
    <mergeCell ref="A20:A22"/>
    <mergeCell ref="B20:B22"/>
    <mergeCell ref="C20:C22"/>
    <mergeCell ref="A1:Q1"/>
    <mergeCell ref="D5:G5"/>
    <mergeCell ref="H5:L5"/>
    <mergeCell ref="M5:O5"/>
    <mergeCell ref="P5:Q5"/>
    <mergeCell ref="A5:A6"/>
    <mergeCell ref="B5:B6"/>
  </mergeCells>
  <hyperlinks>
    <hyperlink ref="A19" location="Par398" display="Par39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39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7109375" style="1" customWidth="1"/>
    <col min="2" max="2" width="14.7109375" style="1" customWidth="1"/>
    <col min="3" max="3" width="28.57421875" style="1" customWidth="1"/>
    <col min="4" max="4" width="74.2812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spans="1:7" ht="39.75" customHeight="1">
      <c r="A1" s="62" t="s">
        <v>120</v>
      </c>
      <c r="B1" s="62"/>
      <c r="C1" s="62"/>
      <c r="D1" s="62"/>
      <c r="E1" s="62"/>
      <c r="F1" s="62"/>
      <c r="G1" s="62"/>
    </row>
    <row r="2" spans="1:7" ht="15" customHeight="1">
      <c r="A2" s="5"/>
      <c r="B2" s="5"/>
      <c r="C2" s="5"/>
      <c r="D2" s="5"/>
      <c r="E2" s="5"/>
      <c r="F2" s="5"/>
      <c r="G2" s="5"/>
    </row>
    <row r="3" spans="1:4" ht="15">
      <c r="A3" t="s">
        <v>35</v>
      </c>
      <c r="D3" s="1" t="s">
        <v>22</v>
      </c>
    </row>
    <row r="4" spans="1:4" ht="15">
      <c r="A4" t="s">
        <v>50</v>
      </c>
      <c r="D4" s="1" t="s">
        <v>24</v>
      </c>
    </row>
    <row r="5" ht="15">
      <c r="A5"/>
    </row>
    <row r="6" spans="1:7" ht="15">
      <c r="A6" s="60" t="s">
        <v>37</v>
      </c>
      <c r="B6" s="60" t="s">
        <v>0</v>
      </c>
      <c r="C6" s="60" t="s">
        <v>1</v>
      </c>
      <c r="D6" s="60" t="s">
        <v>38</v>
      </c>
      <c r="E6" s="63" t="s">
        <v>41</v>
      </c>
      <c r="F6" s="63"/>
      <c r="G6" s="60" t="s">
        <v>42</v>
      </c>
    </row>
    <row r="7" spans="1:14" ht="60">
      <c r="A7" s="61"/>
      <c r="B7" s="61"/>
      <c r="C7" s="61"/>
      <c r="D7" s="61"/>
      <c r="E7" s="6" t="s">
        <v>39</v>
      </c>
      <c r="F7" s="6" t="s">
        <v>40</v>
      </c>
      <c r="G7" s="61"/>
      <c r="H7" s="3"/>
      <c r="I7" s="3"/>
      <c r="J7" s="3"/>
      <c r="K7" s="3"/>
      <c r="L7" s="3"/>
      <c r="M7" s="3"/>
      <c r="N7" s="3"/>
    </row>
    <row r="8" spans="1:7" ht="15">
      <c r="A8" s="64"/>
      <c r="B8" s="65" t="s">
        <v>43</v>
      </c>
      <c r="C8" s="65" t="s">
        <v>22</v>
      </c>
      <c r="D8" s="8" t="s">
        <v>23</v>
      </c>
      <c r="E8" s="10">
        <f>E9</f>
        <v>91046.9</v>
      </c>
      <c r="F8" s="10">
        <f>F9</f>
        <v>72899.59999999999</v>
      </c>
      <c r="G8" s="12">
        <f>F8/E8*100</f>
        <v>80.06818463890588</v>
      </c>
    </row>
    <row r="9" spans="1:7" ht="22.5" customHeight="1">
      <c r="A9" s="64"/>
      <c r="B9" s="65"/>
      <c r="C9" s="65"/>
      <c r="D9" s="8" t="s">
        <v>44</v>
      </c>
      <c r="E9" s="10">
        <f>E13+E18</f>
        <v>91046.9</v>
      </c>
      <c r="F9" s="10">
        <f>F13+F18</f>
        <v>72899.59999999999</v>
      </c>
      <c r="G9" s="12">
        <f>F9/E9*100</f>
        <v>80.06818463890588</v>
      </c>
    </row>
    <row r="10" spans="1:7" ht="18.75" customHeight="1">
      <c r="A10" s="64"/>
      <c r="B10" s="65"/>
      <c r="C10" s="65"/>
      <c r="D10" s="8" t="s">
        <v>45</v>
      </c>
      <c r="E10" s="11" t="s">
        <v>49</v>
      </c>
      <c r="F10" s="10"/>
      <c r="G10" s="12"/>
    </row>
    <row r="11" spans="1:7" ht="21" customHeight="1">
      <c r="A11" s="64"/>
      <c r="B11" s="65"/>
      <c r="C11" s="65"/>
      <c r="D11" s="8" t="s">
        <v>46</v>
      </c>
      <c r="E11" s="11" t="s">
        <v>49</v>
      </c>
      <c r="F11" s="10"/>
      <c r="G11" s="12"/>
    </row>
    <row r="12" spans="1:7" ht="15">
      <c r="A12" s="64"/>
      <c r="B12" s="65"/>
      <c r="C12" s="65"/>
      <c r="D12" s="8" t="s">
        <v>47</v>
      </c>
      <c r="E12" s="11" t="s">
        <v>49</v>
      </c>
      <c r="F12" s="10"/>
      <c r="G12" s="12"/>
    </row>
    <row r="13" spans="1:7" ht="15">
      <c r="A13" s="64"/>
      <c r="B13" s="65" t="s">
        <v>25</v>
      </c>
      <c r="C13" s="65" t="s">
        <v>26</v>
      </c>
      <c r="D13" s="8" t="s">
        <v>23</v>
      </c>
      <c r="E13" s="10">
        <f>E14</f>
        <v>8473</v>
      </c>
      <c r="F13" s="10">
        <f>F14</f>
        <v>8302.4</v>
      </c>
      <c r="G13" s="12">
        <f>F13/E13*100</f>
        <v>97.98654549746252</v>
      </c>
    </row>
    <row r="14" spans="1:7" ht="30" customHeight="1">
      <c r="A14" s="64"/>
      <c r="B14" s="65"/>
      <c r="C14" s="65"/>
      <c r="D14" s="8" t="s">
        <v>44</v>
      </c>
      <c r="E14" s="10">
        <v>8473</v>
      </c>
      <c r="F14" s="10">
        <v>8302.4</v>
      </c>
      <c r="G14" s="12">
        <f>F14/E14*100</f>
        <v>97.98654549746252</v>
      </c>
    </row>
    <row r="15" spans="1:7" ht="22.5" customHeight="1">
      <c r="A15" s="64"/>
      <c r="B15" s="65"/>
      <c r="C15" s="65"/>
      <c r="D15" s="8" t="s">
        <v>45</v>
      </c>
      <c r="E15" s="4"/>
      <c r="F15" s="4"/>
      <c r="G15" s="12"/>
    </row>
    <row r="16" spans="1:7" ht="18.75" customHeight="1">
      <c r="A16" s="64"/>
      <c r="B16" s="65"/>
      <c r="C16" s="65"/>
      <c r="D16" s="8" t="s">
        <v>46</v>
      </c>
      <c r="E16" s="4"/>
      <c r="F16" s="4"/>
      <c r="G16" s="12"/>
    </row>
    <row r="17" spans="1:7" ht="15">
      <c r="A17" s="64"/>
      <c r="B17" s="65"/>
      <c r="C17" s="65"/>
      <c r="D17" s="8" t="s">
        <v>47</v>
      </c>
      <c r="E17" s="4"/>
      <c r="F17" s="4"/>
      <c r="G17" s="12"/>
    </row>
    <row r="18" spans="1:7" ht="15.75" customHeight="1">
      <c r="A18" s="64" t="s">
        <v>48</v>
      </c>
      <c r="B18" s="65" t="s">
        <v>27</v>
      </c>
      <c r="C18" s="49" t="s">
        <v>28</v>
      </c>
      <c r="D18" s="8" t="s">
        <v>23</v>
      </c>
      <c r="E18" s="10">
        <f>E19</f>
        <v>82573.9</v>
      </c>
      <c r="F18" s="10">
        <f>F19</f>
        <v>64597.2</v>
      </c>
      <c r="G18" s="12">
        <f>F18/E18*100</f>
        <v>78.22956164114811</v>
      </c>
    </row>
    <row r="19" spans="1:7" ht="20.25" customHeight="1">
      <c r="A19" s="64"/>
      <c r="B19" s="65"/>
      <c r="C19" s="49"/>
      <c r="D19" s="8" t="s">
        <v>44</v>
      </c>
      <c r="E19" s="10">
        <v>82573.9</v>
      </c>
      <c r="F19" s="10">
        <v>64597.2</v>
      </c>
      <c r="G19" s="12">
        <f>F19/E19*100</f>
        <v>78.22956164114811</v>
      </c>
    </row>
    <row r="20" spans="1:7" ht="20.25" customHeight="1">
      <c r="A20" s="64"/>
      <c r="B20" s="65"/>
      <c r="C20" s="49"/>
      <c r="D20" s="7" t="s">
        <v>45</v>
      </c>
      <c r="E20" s="9"/>
      <c r="F20" s="9"/>
      <c r="G20" s="10"/>
    </row>
    <row r="21" spans="1:7" ht="21" customHeight="1">
      <c r="A21" s="64"/>
      <c r="B21" s="65"/>
      <c r="C21" s="49"/>
      <c r="D21" s="7" t="s">
        <v>46</v>
      </c>
      <c r="E21" s="4"/>
      <c r="F21" s="4"/>
      <c r="G21" s="10"/>
    </row>
    <row r="22" spans="1:7" ht="15">
      <c r="A22" s="64"/>
      <c r="B22" s="65"/>
      <c r="C22" s="49"/>
      <c r="D22" s="7" t="s">
        <v>47</v>
      </c>
      <c r="E22" s="4"/>
      <c r="F22" s="4"/>
      <c r="G22" s="4"/>
    </row>
    <row r="398" ht="15"/>
  </sheetData>
  <sheetProtection/>
  <mergeCells count="16">
    <mergeCell ref="A18:A22"/>
    <mergeCell ref="B18:B22"/>
    <mergeCell ref="C18:C22"/>
    <mergeCell ref="A8:A12"/>
    <mergeCell ref="B8:B12"/>
    <mergeCell ref="C8:C12"/>
    <mergeCell ref="A13:A17"/>
    <mergeCell ref="B13:B17"/>
    <mergeCell ref="C13:C17"/>
    <mergeCell ref="G6:G7"/>
    <mergeCell ref="A1:G1"/>
    <mergeCell ref="E6:F6"/>
    <mergeCell ref="D6:D7"/>
    <mergeCell ref="C6:C7"/>
    <mergeCell ref="B6:B7"/>
    <mergeCell ref="A6:A7"/>
  </mergeCells>
  <hyperlinks>
    <hyperlink ref="B18" location="Par398" display="Par398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398"/>
  <sheetViews>
    <sheetView zoomScale="80" zoomScaleNormal="80" zoomScalePageLayoutView="0" workbookViewId="0" topLeftCell="B9">
      <selection activeCell="G18" sqref="G18:G21"/>
    </sheetView>
  </sheetViews>
  <sheetFormatPr defaultColWidth="9.140625" defaultRowHeight="15"/>
  <cols>
    <col min="1" max="1" width="5.8515625" style="13" customWidth="1"/>
    <col min="2" max="2" width="25.57421875" style="13" customWidth="1"/>
    <col min="3" max="3" width="17.57421875" style="13" customWidth="1"/>
    <col min="4" max="5" width="13.421875" style="13" customWidth="1"/>
    <col min="6" max="6" width="54.421875" style="13" customWidth="1"/>
    <col min="7" max="7" width="27.8515625" style="13" customWidth="1"/>
    <col min="8" max="8" width="15.28125" style="13" customWidth="1"/>
    <col min="9" max="16384" width="9.140625" style="13" customWidth="1"/>
  </cols>
  <sheetData>
    <row r="1" spans="1:8" ht="20.25" customHeight="1">
      <c r="A1" s="66" t="s">
        <v>121</v>
      </c>
      <c r="B1" s="66"/>
      <c r="C1" s="66"/>
      <c r="D1" s="66"/>
      <c r="E1" s="66"/>
      <c r="F1" s="66"/>
      <c r="G1" s="66"/>
      <c r="H1" s="66"/>
    </row>
    <row r="3" spans="1:8" ht="22.5" customHeight="1">
      <c r="A3" s="13" t="s">
        <v>35</v>
      </c>
      <c r="D3" s="67" t="s">
        <v>22</v>
      </c>
      <c r="E3" s="67"/>
      <c r="F3" s="67"/>
      <c r="G3" s="67"/>
      <c r="H3" s="67"/>
    </row>
    <row r="4" spans="1:8" ht="35.25" customHeight="1">
      <c r="A4" s="13" t="s">
        <v>50</v>
      </c>
      <c r="D4" s="67" t="s">
        <v>24</v>
      </c>
      <c r="E4" s="67"/>
      <c r="F4" s="67"/>
      <c r="G4" s="67"/>
      <c r="H4" s="67"/>
    </row>
    <row r="6" spans="1:8" ht="138.75" customHeight="1">
      <c r="A6" s="19" t="s">
        <v>37</v>
      </c>
      <c r="B6" s="20" t="s">
        <v>51</v>
      </c>
      <c r="C6" s="20" t="s">
        <v>52</v>
      </c>
      <c r="D6" s="20" t="s">
        <v>53</v>
      </c>
      <c r="E6" s="20" t="s">
        <v>54</v>
      </c>
      <c r="F6" s="20" t="s">
        <v>55</v>
      </c>
      <c r="G6" s="20" t="s">
        <v>56</v>
      </c>
      <c r="H6" s="20" t="s">
        <v>111</v>
      </c>
    </row>
    <row r="7" spans="1:8" ht="31.5" customHeight="1">
      <c r="A7" s="68" t="s">
        <v>98</v>
      </c>
      <c r="B7" s="68"/>
      <c r="C7" s="68"/>
      <c r="D7" s="68"/>
      <c r="E7" s="68"/>
      <c r="F7" s="68"/>
      <c r="G7" s="68"/>
      <c r="H7" s="68"/>
    </row>
    <row r="8" spans="1:8" ht="34.5" customHeight="1">
      <c r="A8" s="68" t="s">
        <v>85</v>
      </c>
      <c r="B8" s="68"/>
      <c r="C8" s="68"/>
      <c r="D8" s="68"/>
      <c r="E8" s="68"/>
      <c r="F8" s="68"/>
      <c r="G8" s="68"/>
      <c r="H8" s="68"/>
    </row>
    <row r="9" spans="1:8" ht="67.5" customHeight="1">
      <c r="A9" s="72" t="s">
        <v>48</v>
      </c>
      <c r="B9" s="73" t="s">
        <v>86</v>
      </c>
      <c r="C9" s="73" t="s">
        <v>87</v>
      </c>
      <c r="D9" s="74" t="s">
        <v>88</v>
      </c>
      <c r="E9" s="74" t="s">
        <v>88</v>
      </c>
      <c r="F9" s="21" t="s">
        <v>99</v>
      </c>
      <c r="G9" s="22">
        <v>1</v>
      </c>
      <c r="H9" s="23">
        <v>1</v>
      </c>
    </row>
    <row r="10" spans="1:8" ht="80.25" customHeight="1">
      <c r="A10" s="72"/>
      <c r="B10" s="73"/>
      <c r="C10" s="73"/>
      <c r="D10" s="74"/>
      <c r="E10" s="74"/>
      <c r="F10" s="21" t="s">
        <v>100</v>
      </c>
      <c r="G10" s="22">
        <v>1</v>
      </c>
      <c r="H10" s="23">
        <v>1</v>
      </c>
    </row>
    <row r="11" spans="1:8" ht="16.5" customHeight="1">
      <c r="A11" s="69" t="s">
        <v>89</v>
      </c>
      <c r="B11" s="70"/>
      <c r="C11" s="70"/>
      <c r="D11" s="70"/>
      <c r="E11" s="70"/>
      <c r="F11" s="70"/>
      <c r="G11" s="70"/>
      <c r="H11" s="71"/>
    </row>
    <row r="12" spans="1:8" ht="46.5" customHeight="1">
      <c r="A12" s="78" t="s">
        <v>90</v>
      </c>
      <c r="B12" s="78" t="s">
        <v>30</v>
      </c>
      <c r="C12" s="78" t="s">
        <v>87</v>
      </c>
      <c r="D12" s="78" t="s">
        <v>88</v>
      </c>
      <c r="E12" s="75" t="s">
        <v>102</v>
      </c>
      <c r="F12" s="37" t="s">
        <v>91</v>
      </c>
      <c r="G12" s="24" t="s">
        <v>101</v>
      </c>
      <c r="H12" s="25" t="s">
        <v>101</v>
      </c>
    </row>
    <row r="13" spans="1:8" ht="88.5" customHeight="1">
      <c r="A13" s="78"/>
      <c r="B13" s="78"/>
      <c r="C13" s="78"/>
      <c r="D13" s="78"/>
      <c r="E13" s="76"/>
      <c r="F13" s="37" t="s">
        <v>92</v>
      </c>
      <c r="G13" s="26">
        <v>0.051</v>
      </c>
      <c r="H13" s="22">
        <v>0.14</v>
      </c>
    </row>
    <row r="14" spans="1:8" ht="63" customHeight="1">
      <c r="A14" s="78"/>
      <c r="B14" s="78"/>
      <c r="C14" s="78"/>
      <c r="D14" s="78"/>
      <c r="E14" s="76"/>
      <c r="F14" s="37" t="s">
        <v>93</v>
      </c>
      <c r="G14" s="25">
        <v>0</v>
      </c>
      <c r="H14" s="25">
        <v>0</v>
      </c>
    </row>
    <row r="15" spans="1:8" ht="78.75" customHeight="1">
      <c r="A15" s="78"/>
      <c r="B15" s="78"/>
      <c r="C15" s="78"/>
      <c r="D15" s="78"/>
      <c r="E15" s="76"/>
      <c r="F15" s="27" t="s">
        <v>94</v>
      </c>
      <c r="G15" s="23">
        <v>0.94</v>
      </c>
      <c r="H15" s="23">
        <v>0.85</v>
      </c>
    </row>
    <row r="16" spans="1:8" ht="75" customHeight="1">
      <c r="A16" s="78"/>
      <c r="B16" s="78"/>
      <c r="C16" s="78"/>
      <c r="D16" s="78"/>
      <c r="E16" s="76"/>
      <c r="F16" s="37" t="s">
        <v>103</v>
      </c>
      <c r="G16" s="25">
        <v>96.4</v>
      </c>
      <c r="H16" s="26">
        <v>0.96</v>
      </c>
    </row>
    <row r="17" spans="1:8" ht="48" customHeight="1">
      <c r="A17" s="78"/>
      <c r="B17" s="78"/>
      <c r="C17" s="78"/>
      <c r="D17" s="78"/>
      <c r="E17" s="76"/>
      <c r="F17" s="28" t="s">
        <v>95</v>
      </c>
      <c r="G17" s="25">
        <v>100</v>
      </c>
      <c r="H17" s="25">
        <v>100</v>
      </c>
    </row>
    <row r="18" spans="1:8" ht="46.5" customHeight="1">
      <c r="A18" s="78"/>
      <c r="B18" s="78"/>
      <c r="C18" s="78"/>
      <c r="D18" s="78"/>
      <c r="E18" s="76"/>
      <c r="F18" s="38" t="s">
        <v>122</v>
      </c>
      <c r="G18" s="25">
        <v>-1.2</v>
      </c>
      <c r="H18" s="25" t="s">
        <v>104</v>
      </c>
    </row>
    <row r="19" spans="1:8" ht="46.5" customHeight="1">
      <c r="A19" s="15"/>
      <c r="B19" s="15"/>
      <c r="C19" s="15"/>
      <c r="D19" s="15"/>
      <c r="E19" s="76"/>
      <c r="F19" s="38" t="s">
        <v>96</v>
      </c>
      <c r="G19" s="25">
        <v>-1.8</v>
      </c>
      <c r="H19" s="23">
        <v>0.1</v>
      </c>
    </row>
    <row r="20" spans="1:8" ht="63.75" customHeight="1">
      <c r="A20" s="15"/>
      <c r="B20" s="15"/>
      <c r="C20" s="15"/>
      <c r="D20" s="15"/>
      <c r="E20" s="76"/>
      <c r="F20" s="38" t="s">
        <v>97</v>
      </c>
      <c r="G20" s="25">
        <v>10.2</v>
      </c>
      <c r="H20" s="23">
        <v>0.08</v>
      </c>
    </row>
    <row r="21" spans="1:8" ht="45">
      <c r="A21" s="15"/>
      <c r="B21" s="15"/>
      <c r="C21" s="15"/>
      <c r="D21" s="15"/>
      <c r="E21" s="77"/>
      <c r="F21" s="38" t="s">
        <v>84</v>
      </c>
      <c r="G21" s="25">
        <v>90.4</v>
      </c>
      <c r="H21" s="23">
        <v>0.85</v>
      </c>
    </row>
    <row r="398" ht="15"/>
  </sheetData>
  <sheetProtection/>
  <mergeCells count="16">
    <mergeCell ref="E9:E10"/>
    <mergeCell ref="E12:E21"/>
    <mergeCell ref="A12:A18"/>
    <mergeCell ref="B12:B18"/>
    <mergeCell ref="C12:C18"/>
    <mergeCell ref="D12:D18"/>
    <mergeCell ref="A1:H1"/>
    <mergeCell ref="D3:H3"/>
    <mergeCell ref="D4:H4"/>
    <mergeCell ref="A7:H7"/>
    <mergeCell ref="A8:H8"/>
    <mergeCell ref="A11:H11"/>
    <mergeCell ref="A9:A10"/>
    <mergeCell ref="B9:B10"/>
    <mergeCell ref="C9:C10"/>
    <mergeCell ref="D9:D10"/>
  </mergeCells>
  <hyperlinks>
    <hyperlink ref="A11" location="Par398" display="Par398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B1">
      <selection activeCell="B4" sqref="B4"/>
    </sheetView>
  </sheetViews>
  <sheetFormatPr defaultColWidth="9.140625" defaultRowHeight="15"/>
  <cols>
    <col min="1" max="1" width="9.140625" style="13" customWidth="1"/>
    <col min="2" max="2" width="75.28125" style="13" customWidth="1"/>
    <col min="3" max="3" width="12.7109375" style="13" customWidth="1"/>
    <col min="4" max="4" width="14.57421875" style="13" customWidth="1"/>
    <col min="5" max="5" width="10.7109375" style="13" customWidth="1"/>
    <col min="6" max="6" width="12.140625" style="13" customWidth="1"/>
    <col min="7" max="7" width="13.00390625" style="13" customWidth="1"/>
    <col min="8" max="8" width="18.140625" style="13" customWidth="1"/>
    <col min="9" max="16384" width="9.140625" style="13" customWidth="1"/>
  </cols>
  <sheetData>
    <row r="1" spans="1:8" ht="39" customHeight="1">
      <c r="A1" s="66" t="s">
        <v>112</v>
      </c>
      <c r="B1" s="66"/>
      <c r="C1" s="66"/>
      <c r="D1" s="66"/>
      <c r="E1" s="66"/>
      <c r="F1" s="66"/>
      <c r="G1" s="66"/>
      <c r="H1" s="66"/>
    </row>
    <row r="3" spans="1:8" ht="29.25" customHeight="1">
      <c r="A3" s="13" t="s">
        <v>35</v>
      </c>
      <c r="D3" s="67" t="s">
        <v>22</v>
      </c>
      <c r="E3" s="67"/>
      <c r="F3" s="67"/>
      <c r="G3" s="67"/>
      <c r="H3" s="67"/>
    </row>
    <row r="4" spans="1:8" ht="30.75" customHeight="1">
      <c r="A4" s="13" t="s">
        <v>50</v>
      </c>
      <c r="D4" s="67" t="s">
        <v>24</v>
      </c>
      <c r="E4" s="67"/>
      <c r="F4" s="67"/>
      <c r="G4" s="67"/>
      <c r="H4" s="67"/>
    </row>
    <row r="6" spans="1:8" ht="28.5" customHeight="1">
      <c r="A6" s="81" t="s">
        <v>37</v>
      </c>
      <c r="B6" s="79" t="s">
        <v>57</v>
      </c>
      <c r="C6" s="79" t="s">
        <v>58</v>
      </c>
      <c r="D6" s="79" t="s">
        <v>59</v>
      </c>
      <c r="E6" s="79"/>
      <c r="F6" s="79" t="s">
        <v>62</v>
      </c>
      <c r="G6" s="79" t="s">
        <v>63</v>
      </c>
      <c r="H6" s="79" t="s">
        <v>64</v>
      </c>
    </row>
    <row r="7" spans="1:8" ht="60" customHeight="1">
      <c r="A7" s="82"/>
      <c r="B7" s="80"/>
      <c r="C7" s="80"/>
      <c r="D7" s="14" t="s">
        <v>60</v>
      </c>
      <c r="E7" s="14" t="s">
        <v>61</v>
      </c>
      <c r="F7" s="80"/>
      <c r="G7" s="80"/>
      <c r="H7" s="80"/>
    </row>
    <row r="8" spans="1:8" ht="31.5" customHeight="1">
      <c r="A8" s="68" t="s">
        <v>83</v>
      </c>
      <c r="B8" s="68"/>
      <c r="C8" s="68"/>
      <c r="D8" s="68"/>
      <c r="E8" s="68"/>
      <c r="F8" s="68"/>
      <c r="G8" s="68"/>
      <c r="H8" s="68"/>
    </row>
    <row r="9" spans="1:8" ht="45">
      <c r="A9" s="35" t="s">
        <v>48</v>
      </c>
      <c r="B9" s="35" t="s">
        <v>65</v>
      </c>
      <c r="C9" s="33" t="s">
        <v>66</v>
      </c>
      <c r="D9" s="33">
        <v>104</v>
      </c>
      <c r="E9" s="33">
        <v>98.2</v>
      </c>
      <c r="F9" s="33">
        <f>E9-D9</f>
        <v>-5.799999999999997</v>
      </c>
      <c r="G9" s="17">
        <f>E9/D9*100</f>
        <v>94.42307692307692</v>
      </c>
      <c r="H9" s="33"/>
    </row>
    <row r="10" spans="1:8" ht="45">
      <c r="A10" s="35" t="s">
        <v>67</v>
      </c>
      <c r="B10" s="34" t="s">
        <v>68</v>
      </c>
      <c r="C10" s="33" t="s">
        <v>69</v>
      </c>
      <c r="D10" s="33">
        <v>2515</v>
      </c>
      <c r="E10" s="33">
        <v>1165</v>
      </c>
      <c r="F10" s="33">
        <f>E10-D10</f>
        <v>-1350</v>
      </c>
      <c r="G10" s="17">
        <f>E10/D10*100</f>
        <v>46.3220675944334</v>
      </c>
      <c r="H10" s="33"/>
    </row>
    <row r="11" spans="1:8" ht="30">
      <c r="A11" s="45" t="s">
        <v>70</v>
      </c>
      <c r="B11" s="46" t="s">
        <v>84</v>
      </c>
      <c r="C11" s="45" t="s">
        <v>72</v>
      </c>
      <c r="D11" s="45">
        <v>85</v>
      </c>
      <c r="E11" s="45">
        <v>90.4</v>
      </c>
      <c r="F11" s="45">
        <f>E11-D11</f>
        <v>5.400000000000006</v>
      </c>
      <c r="G11" s="45">
        <f>E11/D11*100</f>
        <v>106.35294117647061</v>
      </c>
      <c r="H11" s="45"/>
    </row>
    <row r="12" spans="1:8" ht="15" customHeight="1">
      <c r="A12" s="69" t="s">
        <v>75</v>
      </c>
      <c r="B12" s="70"/>
      <c r="C12" s="70"/>
      <c r="D12" s="70"/>
      <c r="E12" s="70"/>
      <c r="F12" s="70"/>
      <c r="G12" s="70"/>
      <c r="H12" s="71"/>
    </row>
    <row r="13" spans="1:8" ht="45">
      <c r="A13" s="45" t="s">
        <v>71</v>
      </c>
      <c r="B13" s="46" t="s">
        <v>79</v>
      </c>
      <c r="C13" s="45" t="s">
        <v>78</v>
      </c>
      <c r="D13" s="45" t="s">
        <v>105</v>
      </c>
      <c r="E13" s="45">
        <v>-1.2</v>
      </c>
      <c r="F13" s="45">
        <v>-1.2</v>
      </c>
      <c r="G13" s="45">
        <v>101.5</v>
      </c>
      <c r="H13" s="45"/>
    </row>
    <row r="14" spans="1:8" ht="75" customHeight="1">
      <c r="A14" s="45" t="s">
        <v>73</v>
      </c>
      <c r="B14" s="46" t="s">
        <v>80</v>
      </c>
      <c r="C14" s="45" t="s">
        <v>78</v>
      </c>
      <c r="D14" s="45">
        <v>8</v>
      </c>
      <c r="E14" s="45">
        <v>0.6</v>
      </c>
      <c r="F14" s="45">
        <f>E14-D14</f>
        <v>-7.4</v>
      </c>
      <c r="G14" s="45">
        <f>E14/D14*100</f>
        <v>7.5</v>
      </c>
      <c r="H14" s="45"/>
    </row>
    <row r="15" spans="1:8" ht="63.75" customHeight="1">
      <c r="A15" s="31" t="s">
        <v>74</v>
      </c>
      <c r="B15" s="18" t="s">
        <v>81</v>
      </c>
      <c r="C15" s="16" t="s">
        <v>78</v>
      </c>
      <c r="D15" s="16">
        <v>14</v>
      </c>
      <c r="E15" s="16">
        <v>5.1</v>
      </c>
      <c r="F15" s="32">
        <f>E15-D15</f>
        <v>-8.9</v>
      </c>
      <c r="G15" s="17">
        <f>E15/D15*100</f>
        <v>36.42857142857142</v>
      </c>
      <c r="H15" s="16"/>
    </row>
    <row r="16" spans="1:8" ht="46.5" customHeight="1">
      <c r="A16" s="31" t="s">
        <v>76</v>
      </c>
      <c r="B16" s="18" t="s">
        <v>82</v>
      </c>
      <c r="C16" s="16" t="s">
        <v>72</v>
      </c>
      <c r="D16" s="16">
        <v>0</v>
      </c>
      <c r="E16" s="16">
        <v>0</v>
      </c>
      <c r="F16" s="16">
        <v>0</v>
      </c>
      <c r="G16" s="16">
        <v>0</v>
      </c>
      <c r="H16" s="16"/>
    </row>
    <row r="17" spans="1:8" ht="45">
      <c r="A17" s="19" t="s">
        <v>77</v>
      </c>
      <c r="B17" s="30" t="s">
        <v>106</v>
      </c>
      <c r="C17" s="29" t="s">
        <v>72</v>
      </c>
      <c r="D17" s="45">
        <v>85</v>
      </c>
      <c r="E17" s="45">
        <v>94</v>
      </c>
      <c r="F17" s="45">
        <f>E17-D17</f>
        <v>9</v>
      </c>
      <c r="G17" s="17">
        <f>E17/D17*100</f>
        <v>110.58823529411765</v>
      </c>
      <c r="H17" s="19"/>
    </row>
  </sheetData>
  <sheetProtection/>
  <mergeCells count="12">
    <mergeCell ref="A1:H1"/>
    <mergeCell ref="A6:A7"/>
    <mergeCell ref="B6:B7"/>
    <mergeCell ref="C6:C7"/>
    <mergeCell ref="D6:E6"/>
    <mergeCell ref="F6:F7"/>
    <mergeCell ref="G6:G7"/>
    <mergeCell ref="H6:H7"/>
    <mergeCell ref="D3:H3"/>
    <mergeCell ref="D4:H4"/>
    <mergeCell ref="A12:H12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2018-04-25T02:54:34Z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