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Клейманова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E44" i="1" l="1"/>
  <c r="C19" i="1"/>
  <c r="D19" i="1"/>
  <c r="E11" i="1"/>
  <c r="C7" i="1"/>
  <c r="D7" i="1"/>
  <c r="D42" i="1"/>
  <c r="C42" i="1"/>
  <c r="E13" i="1"/>
  <c r="E20" i="1"/>
  <c r="D47" i="1"/>
  <c r="C47" i="1"/>
  <c r="D45" i="1"/>
  <c r="C45" i="1"/>
  <c r="D38" i="1"/>
  <c r="C38" i="1"/>
  <c r="D35" i="1"/>
  <c r="C35" i="1"/>
  <c r="D29" i="1"/>
  <c r="C29" i="1"/>
  <c r="D24" i="1"/>
  <c r="C24" i="1"/>
  <c r="D15" i="1"/>
  <c r="C15" i="1"/>
  <c r="E8" i="1" l="1"/>
  <c r="E9" i="1"/>
  <c r="E10" i="1"/>
  <c r="E12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<sst xmlns="http://schemas.openxmlformats.org/spreadsheetml/2006/main" count="93" uniqueCount="93">
  <si>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</si>
  <si>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</si>
  <si>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</si>
  <si>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</si>
  <si>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</si>
  <si>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</si>
  <si>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</si>
  <si>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</si>
  <si>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</si>
  <si>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</si>
  <si>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</si>
  <si>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</si>
  <si>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</si>
  <si>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</si>
  <si>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</si>
  <si>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Судебная система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</si>
  <si>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</si>
  <si>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</si>
  <si>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</si>
  <si>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</si>
  <si>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</si>
  <si>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</si>
  <si>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</si>
  <si>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</si>
  <si>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</si>
  <si>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</si>
  <si>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</si>
  <si>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</si>
  <si>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</si>
  <si>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</si>
  <si>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</si>
  <si>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</si>
  <si>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</si>
  <si>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</si>
  <si>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</si>
  <si>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</si>
  <si>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</si>
  <si>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</si>
  <si>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</si>
  <si>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</si>
  <si>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</si>
  <si>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</si>
  <si>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</si>
  <si>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</si>
  <si>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</si>
  <si>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</si>
  <si>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</si>
  <si>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</si>
  <si>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</si>
  <si>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</si>
  <si>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</si>
  <si>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</si>
  <si>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</si>
  <si>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</si>
  <si>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</si>
  <si>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</si>
  <si>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</si>
  <si>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</si>
  <si>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</si>
  <si>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</si>
  <si>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</si>
  <si>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</si>
  <si>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</si>
  <si>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</si>
  <si>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Массовый спорт</t>
  </si>
  <si>
    <t>0107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</si>
  <si>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</si>
  <si>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</si>
  <si>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</si>
  <si>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</si>
  <si>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</si>
  <si>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</si>
  <si>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</si>
  <si>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</si>
  <si>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</si>
  <si>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</si>
  <si>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</si>
  <si>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</si>
  <si>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</si>
  <si>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</si>
  <si>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</si>
  <si>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</si>
  <si>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</si>
  <si>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</si>
  <si>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</si>
  <si>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</si>
  <si>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</si>
  <si>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</si>
  <si>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Темп роста / снижения к 2020 году,%</t>
  </si>
  <si>
    <t>Обеспечение проведения выборов и рефернедумов</t>
  </si>
  <si>
    <t>Исполнено за  2020 год</t>
  </si>
  <si>
    <t>Исполнено за 2021 год</t>
  </si>
  <si>
    <t>Сведения об исполнении бюджета муниципального образования "Город Горно-Алтайск" по расходам в разрезе разделов и подразделов  2021 год в сравнении с 2020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</si>
</sst>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1"/>
  <sheetViews>
    <sheetView tabSelected="1" zoomScaleSheetLayoutView="100" workbookViewId="0">
      <selection activeCell="G4" sqref="G4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20" t="s">
        <v>92</v>
      </c>
      <c r="B1" s="20"/>
      <c r="C1" s="20"/>
      <c r="D1" s="20"/>
      <c r="E1" s="20"/>
    </row>
    <row r="2" spans="1:5" ht="48" customHeight="1" x14ac:dyDescent="0.25">
      <c r="A2" s="20"/>
      <c r="B2" s="20"/>
      <c r="C2" s="20"/>
      <c r="D2" s="20"/>
      <c r="E2" s="20"/>
    </row>
    <row r="3" spans="1:5" x14ac:dyDescent="0.25">
      <c r="E3" s="3" t="s">
        <v>86</v>
      </c>
    </row>
    <row r="4" spans="1:5" ht="76.5" customHeight="1" x14ac:dyDescent="0.25">
      <c r="A4" s="13" t="s">
        <v>80</v>
      </c>
      <c r="B4" s="13" t="s">
        <v>81</v>
      </c>
      <c r="C4" s="14" t="s">
        <v>90</v>
      </c>
      <c r="D4" s="14" t="s">
        <v>91</v>
      </c>
      <c r="E4" s="15" t="s">
        <v>88</v>
      </c>
    </row>
    <row r="5" spans="1:5" x14ac:dyDescent="0.25">
      <c r="A5" s="4" t="s">
        <v>82</v>
      </c>
      <c r="B5" s="5" t="s">
        <v>83</v>
      </c>
      <c r="C5" s="6">
        <v>3</v>
      </c>
      <c r="D5" s="6">
        <v>4</v>
      </c>
      <c r="E5" s="7">
        <v>5</v>
      </c>
    </row>
    <row r="6" spans="1:5" x14ac:dyDescent="0.25">
      <c r="A6" s="12" t="s">
        <v>87</v>
      </c>
      <c r="B6" s="5"/>
      <c r="C6" s="16">
        <v>2561073.7000000002</v>
      </c>
      <c r="D6" s="16">
        <v>3244026</v>
      </c>
      <c r="E6" s="11">
        <f>D6/C6*100</f>
        <v>126.7</v>
      </c>
    </row>
    <row r="7" spans="1:5" x14ac:dyDescent="0.25">
      <c r="A7" s="8" t="s">
        <v>54</v>
      </c>
      <c r="B7" s="9" t="s">
        <v>3</v>
      </c>
      <c r="C7" s="17">
        <f>C8+C9+C10+C12+C14+C13+C11</f>
        <v>157446.39999999999</v>
      </c>
      <c r="D7" s="17">
        <f>D8+D9+D10+D12+D14+D13+D11</f>
        <v>153430.20000000001</v>
      </c>
      <c r="E7" s="11">
        <f>D7/C7*100</f>
        <v>97.4</v>
      </c>
    </row>
    <row r="8" spans="1:5" ht="47.25" x14ac:dyDescent="0.25">
      <c r="A8" s="8" t="s">
        <v>73</v>
      </c>
      <c r="B8" s="9" t="s">
        <v>22</v>
      </c>
      <c r="C8" s="17">
        <v>2053.1</v>
      </c>
      <c r="D8" s="18">
        <v>2115.3000000000002</v>
      </c>
      <c r="E8" s="11">
        <f t="shared" ref="E8:E44" si="0">D8/C8*100</f>
        <v>103</v>
      </c>
    </row>
    <row r="9" spans="1:5" ht="63" x14ac:dyDescent="0.25">
      <c r="A9" s="8" t="s">
        <v>47</v>
      </c>
      <c r="B9" s="9" t="s">
        <v>27</v>
      </c>
      <c r="C9" s="17">
        <v>4034.6</v>
      </c>
      <c r="D9" s="18">
        <v>4227.1000000000004</v>
      </c>
      <c r="E9" s="11">
        <f t="shared" si="0"/>
        <v>104.8</v>
      </c>
    </row>
    <row r="10" spans="1:5" ht="63" x14ac:dyDescent="0.25">
      <c r="A10" s="8" t="s">
        <v>10</v>
      </c>
      <c r="B10" s="9" t="s">
        <v>37</v>
      </c>
      <c r="C10" s="17">
        <v>98461.9</v>
      </c>
      <c r="D10" s="18">
        <v>85668.5</v>
      </c>
      <c r="E10" s="11">
        <f t="shared" si="0"/>
        <v>87</v>
      </c>
    </row>
    <row r="11" spans="1:5" x14ac:dyDescent="0.25">
      <c r="A11" s="8" t="s">
        <v>15</v>
      </c>
      <c r="B11" s="4" t="s">
        <v>46</v>
      </c>
      <c r="C11" s="17">
        <v>27.1</v>
      </c>
      <c r="D11" s="18">
        <v>13.2</v>
      </c>
      <c r="E11" s="11">
        <f t="shared" si="0"/>
        <v>48.7</v>
      </c>
    </row>
    <row r="12" spans="1:5" ht="47.25" x14ac:dyDescent="0.25">
      <c r="A12" s="8" t="s">
        <v>43</v>
      </c>
      <c r="B12" s="9" t="s">
        <v>57</v>
      </c>
      <c r="C12" s="17">
        <v>14519.8</v>
      </c>
      <c r="D12" s="18">
        <v>15304.2</v>
      </c>
      <c r="E12" s="11">
        <f t="shared" si="0"/>
        <v>105.4</v>
      </c>
    </row>
    <row r="13" spans="1:5" x14ac:dyDescent="0.25">
      <c r="A13" s="8" t="s">
        <v>89</v>
      </c>
      <c r="B13" s="4" t="s">
        <v>65</v>
      </c>
      <c r="C13" s="17">
        <v>818.1</v>
      </c>
      <c r="D13" s="18"/>
      <c r="E13" s="11">
        <f t="shared" si="0"/>
        <v>0</v>
      </c>
    </row>
    <row r="14" spans="1:5" x14ac:dyDescent="0.25">
      <c r="A14" s="8" t="s">
        <v>52</v>
      </c>
      <c r="B14" s="9" t="s">
        <v>6</v>
      </c>
      <c r="C14" s="17">
        <v>37531.800000000003</v>
      </c>
      <c r="D14" s="18">
        <v>46101.9</v>
      </c>
      <c r="E14" s="11">
        <f t="shared" si="0"/>
        <v>122.8</v>
      </c>
    </row>
    <row r="15" spans="1:5" ht="31.5" x14ac:dyDescent="0.25">
      <c r="A15" s="8" t="s">
        <v>12</v>
      </c>
      <c r="B15" s="9" t="s">
        <v>56</v>
      </c>
      <c r="C15" s="17">
        <f>C16+C17+C18</f>
        <v>70922.600000000006</v>
      </c>
      <c r="D15" s="17">
        <f>D16+D17+D18</f>
        <v>63625.2</v>
      </c>
      <c r="E15" s="11">
        <f t="shared" si="0"/>
        <v>89.7</v>
      </c>
    </row>
    <row r="16" spans="1:5" ht="47.25" x14ac:dyDescent="0.25">
      <c r="A16" s="8" t="s">
        <v>84</v>
      </c>
      <c r="B16" s="9" t="s">
        <v>51</v>
      </c>
      <c r="C16" s="17">
        <v>11720.9</v>
      </c>
      <c r="D16" s="18">
        <v>0</v>
      </c>
      <c r="E16" s="11">
        <f t="shared" si="0"/>
        <v>0</v>
      </c>
    </row>
    <row r="17" spans="1:5" x14ac:dyDescent="0.25">
      <c r="A17" s="8" t="s">
        <v>74</v>
      </c>
      <c r="B17" s="9" t="s">
        <v>26</v>
      </c>
      <c r="C17" s="17">
        <v>0</v>
      </c>
      <c r="D17" s="18">
        <v>12225.8</v>
      </c>
      <c r="E17" s="11"/>
    </row>
    <row r="18" spans="1:5" ht="31.5" x14ac:dyDescent="0.25">
      <c r="A18" s="8" t="s">
        <v>63</v>
      </c>
      <c r="B18" s="9" t="s">
        <v>61</v>
      </c>
      <c r="C18" s="17">
        <v>59201.7</v>
      </c>
      <c r="D18" s="18">
        <v>51399.4</v>
      </c>
      <c r="E18" s="11">
        <f t="shared" si="0"/>
        <v>86.8</v>
      </c>
    </row>
    <row r="19" spans="1:5" x14ac:dyDescent="0.25">
      <c r="A19" s="8" t="s">
        <v>71</v>
      </c>
      <c r="B19" s="9" t="s">
        <v>39</v>
      </c>
      <c r="C19" s="17">
        <f>C21+C22+C23+C20</f>
        <v>394851</v>
      </c>
      <c r="D19" s="17">
        <f>D21+D22+D23+D20</f>
        <v>675996.8</v>
      </c>
      <c r="E19" s="11">
        <f t="shared" si="0"/>
        <v>171.2</v>
      </c>
    </row>
    <row r="20" spans="1:5" x14ac:dyDescent="0.25">
      <c r="A20" s="8" t="s">
        <v>50</v>
      </c>
      <c r="B20" s="4" t="s">
        <v>9</v>
      </c>
      <c r="C20" s="17">
        <v>47817.2</v>
      </c>
      <c r="D20" s="17">
        <v>2574.4</v>
      </c>
      <c r="E20" s="11">
        <f t="shared" si="0"/>
        <v>5.4</v>
      </c>
    </row>
    <row r="21" spans="1:5" x14ac:dyDescent="0.25">
      <c r="A21" s="8" t="s">
        <v>18</v>
      </c>
      <c r="B21" s="9" t="s">
        <v>28</v>
      </c>
      <c r="C21" s="17">
        <v>9008.7000000000007</v>
      </c>
      <c r="D21" s="18">
        <v>24361.4</v>
      </c>
      <c r="E21" s="11">
        <f t="shared" si="0"/>
        <v>270.39999999999998</v>
      </c>
    </row>
    <row r="22" spans="1:5" x14ac:dyDescent="0.25">
      <c r="A22" s="8" t="s">
        <v>66</v>
      </c>
      <c r="B22" s="9" t="s">
        <v>35</v>
      </c>
      <c r="C22" s="17">
        <v>332602.8</v>
      </c>
      <c r="D22" s="18">
        <v>634124.9</v>
      </c>
      <c r="E22" s="11">
        <f t="shared" si="0"/>
        <v>190.7</v>
      </c>
    </row>
    <row r="23" spans="1:5" x14ac:dyDescent="0.25">
      <c r="A23" s="8" t="s">
        <v>7</v>
      </c>
      <c r="B23" s="9" t="s">
        <v>29</v>
      </c>
      <c r="C23" s="17">
        <v>5422.3</v>
      </c>
      <c r="D23" s="18">
        <v>14936.1</v>
      </c>
      <c r="E23" s="11">
        <f t="shared" si="0"/>
        <v>275.5</v>
      </c>
    </row>
    <row r="24" spans="1:5" x14ac:dyDescent="0.25">
      <c r="A24" s="8" t="s">
        <v>70</v>
      </c>
      <c r="B24" s="9" t="s">
        <v>24</v>
      </c>
      <c r="C24" s="17">
        <f>C25+C26+C27+C28</f>
        <v>326086.09999999998</v>
      </c>
      <c r="D24" s="17">
        <f>D25+D26+D27+D28</f>
        <v>360024.7</v>
      </c>
      <c r="E24" s="11">
        <f t="shared" si="0"/>
        <v>110.4</v>
      </c>
    </row>
    <row r="25" spans="1:5" x14ac:dyDescent="0.25">
      <c r="A25" s="8" t="s">
        <v>5</v>
      </c>
      <c r="B25" s="9" t="s">
        <v>34</v>
      </c>
      <c r="C25" s="17">
        <v>31944.7</v>
      </c>
      <c r="D25" s="18">
        <v>21690.400000000001</v>
      </c>
      <c r="E25" s="11">
        <f t="shared" si="0"/>
        <v>67.900000000000006</v>
      </c>
    </row>
    <row r="26" spans="1:5" x14ac:dyDescent="0.25">
      <c r="A26" s="8" t="s">
        <v>25</v>
      </c>
      <c r="B26" s="9" t="s">
        <v>42</v>
      </c>
      <c r="C26" s="17">
        <v>68621.5</v>
      </c>
      <c r="D26" s="18">
        <v>116999.5</v>
      </c>
      <c r="E26" s="11">
        <f t="shared" si="0"/>
        <v>170.5</v>
      </c>
    </row>
    <row r="27" spans="1:5" x14ac:dyDescent="0.25">
      <c r="A27" s="8" t="s">
        <v>30</v>
      </c>
      <c r="B27" s="9" t="s">
        <v>48</v>
      </c>
      <c r="C27" s="17">
        <v>183401</v>
      </c>
      <c r="D27" s="18">
        <v>161848.70000000001</v>
      </c>
      <c r="E27" s="11">
        <f t="shared" si="0"/>
        <v>88.2</v>
      </c>
    </row>
    <row r="28" spans="1:5" ht="31.5" x14ac:dyDescent="0.25">
      <c r="A28" s="8" t="s">
        <v>1</v>
      </c>
      <c r="B28" s="9" t="s">
        <v>69</v>
      </c>
      <c r="C28" s="17">
        <v>42118.9</v>
      </c>
      <c r="D28" s="18">
        <v>59486.1</v>
      </c>
      <c r="E28" s="11">
        <f t="shared" si="0"/>
        <v>141.19999999999999</v>
      </c>
    </row>
    <row r="29" spans="1:5" x14ac:dyDescent="0.25">
      <c r="A29" s="8" t="s">
        <v>77</v>
      </c>
      <c r="B29" s="9" t="s">
        <v>78</v>
      </c>
      <c r="C29" s="17">
        <f>C30+C31+C32+C33+C34</f>
        <v>1493489.5</v>
      </c>
      <c r="D29" s="17">
        <f>D30+D31+D32+D33+D34</f>
        <v>1717543.2</v>
      </c>
      <c r="E29" s="11">
        <f t="shared" si="0"/>
        <v>115</v>
      </c>
    </row>
    <row r="30" spans="1:5" x14ac:dyDescent="0.25">
      <c r="A30" s="8" t="s">
        <v>58</v>
      </c>
      <c r="B30" s="9" t="s">
        <v>2</v>
      </c>
      <c r="C30" s="17">
        <v>522038.1</v>
      </c>
      <c r="D30" s="18">
        <v>624484.80000000005</v>
      </c>
      <c r="E30" s="11">
        <f t="shared" si="0"/>
        <v>119.6</v>
      </c>
    </row>
    <row r="31" spans="1:5" x14ac:dyDescent="0.25">
      <c r="A31" s="8" t="s">
        <v>45</v>
      </c>
      <c r="B31" s="9" t="s">
        <v>11</v>
      </c>
      <c r="C31" s="17">
        <v>766869.8</v>
      </c>
      <c r="D31" s="18">
        <v>877356.7</v>
      </c>
      <c r="E31" s="11">
        <f t="shared" si="0"/>
        <v>114.4</v>
      </c>
    </row>
    <row r="32" spans="1:5" x14ac:dyDescent="0.25">
      <c r="A32" s="8" t="s">
        <v>85</v>
      </c>
      <c r="B32" s="10" t="s">
        <v>19</v>
      </c>
      <c r="C32" s="17">
        <v>142628.4</v>
      </c>
      <c r="D32" s="18">
        <v>135677.6</v>
      </c>
      <c r="E32" s="11">
        <f t="shared" si="0"/>
        <v>95.1</v>
      </c>
    </row>
    <row r="33" spans="1:5" x14ac:dyDescent="0.25">
      <c r="A33" s="8" t="s">
        <v>68</v>
      </c>
      <c r="B33" s="9" t="s">
        <v>53</v>
      </c>
      <c r="C33" s="17">
        <v>11880.6</v>
      </c>
      <c r="D33" s="18">
        <v>22024.6</v>
      </c>
      <c r="E33" s="11">
        <f t="shared" si="0"/>
        <v>185.4</v>
      </c>
    </row>
    <row r="34" spans="1:5" x14ac:dyDescent="0.25">
      <c r="A34" s="8" t="s">
        <v>20</v>
      </c>
      <c r="B34" s="9" t="s">
        <v>75</v>
      </c>
      <c r="C34" s="17">
        <v>50072.6</v>
      </c>
      <c r="D34" s="18">
        <v>57999.5</v>
      </c>
      <c r="E34" s="11">
        <f t="shared" si="0"/>
        <v>115.8</v>
      </c>
    </row>
    <row r="35" spans="1:5" x14ac:dyDescent="0.25">
      <c r="A35" s="8" t="s">
        <v>17</v>
      </c>
      <c r="B35" s="9" t="s">
        <v>60</v>
      </c>
      <c r="C35" s="17">
        <f>C36+C37</f>
        <v>49959.3</v>
      </c>
      <c r="D35" s="17">
        <f>D36+D37</f>
        <v>60908.9</v>
      </c>
      <c r="E35" s="11">
        <f t="shared" si="0"/>
        <v>121.9</v>
      </c>
    </row>
    <row r="36" spans="1:5" x14ac:dyDescent="0.25">
      <c r="A36" s="8" t="s">
        <v>38</v>
      </c>
      <c r="B36" s="9" t="s">
        <v>67</v>
      </c>
      <c r="C36" s="17">
        <v>30734.5</v>
      </c>
      <c r="D36" s="18">
        <v>40299.699999999997</v>
      </c>
      <c r="E36" s="11">
        <f t="shared" si="0"/>
        <v>131.1</v>
      </c>
    </row>
    <row r="37" spans="1:5" x14ac:dyDescent="0.25">
      <c r="A37" s="8" t="s">
        <v>31</v>
      </c>
      <c r="B37" s="9" t="s">
        <v>14</v>
      </c>
      <c r="C37" s="17">
        <v>19224.8</v>
      </c>
      <c r="D37" s="18">
        <v>20609.2</v>
      </c>
      <c r="E37" s="11">
        <f t="shared" si="0"/>
        <v>107.2</v>
      </c>
    </row>
    <row r="38" spans="1:5" x14ac:dyDescent="0.25">
      <c r="A38" s="8" t="s">
        <v>32</v>
      </c>
      <c r="B38" s="9" t="s">
        <v>8</v>
      </c>
      <c r="C38" s="17">
        <f>C39+C40+C41</f>
        <v>22364.2</v>
      </c>
      <c r="D38" s="17">
        <f>D39+D40+D41</f>
        <v>34731</v>
      </c>
      <c r="E38" s="11">
        <f t="shared" si="0"/>
        <v>155.30000000000001</v>
      </c>
    </row>
    <row r="39" spans="1:5" x14ac:dyDescent="0.25">
      <c r="A39" s="8" t="s">
        <v>62</v>
      </c>
      <c r="B39" s="9" t="s">
        <v>13</v>
      </c>
      <c r="C39" s="17">
        <v>2574</v>
      </c>
      <c r="D39" s="18">
        <v>2536.5</v>
      </c>
      <c r="E39" s="11">
        <f t="shared" si="0"/>
        <v>98.5</v>
      </c>
    </row>
    <row r="40" spans="1:5" x14ac:dyDescent="0.25">
      <c r="A40" s="8" t="s">
        <v>36</v>
      </c>
      <c r="B40" s="9" t="s">
        <v>33</v>
      </c>
      <c r="C40" s="17">
        <v>10849.8</v>
      </c>
      <c r="D40" s="18">
        <v>18291.3</v>
      </c>
      <c r="E40" s="11">
        <f t="shared" si="0"/>
        <v>168.6</v>
      </c>
    </row>
    <row r="41" spans="1:5" x14ac:dyDescent="0.25">
      <c r="A41" s="8" t="s">
        <v>44</v>
      </c>
      <c r="B41" s="9" t="s">
        <v>41</v>
      </c>
      <c r="C41" s="17">
        <v>8940.4</v>
      </c>
      <c r="D41" s="18">
        <v>13903.2</v>
      </c>
      <c r="E41" s="11">
        <f t="shared" si="0"/>
        <v>155.5</v>
      </c>
    </row>
    <row r="42" spans="1:5" x14ac:dyDescent="0.25">
      <c r="A42" s="8" t="s">
        <v>23</v>
      </c>
      <c r="B42" s="9" t="s">
        <v>72</v>
      </c>
      <c r="C42" s="17">
        <f>C43+C44</f>
        <v>32619</v>
      </c>
      <c r="D42" s="17">
        <f>D43+D44</f>
        <v>161901.6</v>
      </c>
      <c r="E42" s="11">
        <f t="shared" si="0"/>
        <v>496.3</v>
      </c>
    </row>
    <row r="43" spans="1:5" x14ac:dyDescent="0.25">
      <c r="A43" s="8" t="s">
        <v>21</v>
      </c>
      <c r="B43" s="9" t="s">
        <v>0</v>
      </c>
      <c r="C43" s="17">
        <v>28419.4</v>
      </c>
      <c r="D43" s="18">
        <v>58564.800000000003</v>
      </c>
      <c r="E43" s="11">
        <f t="shared" si="0"/>
        <v>206.1</v>
      </c>
    </row>
    <row r="44" spans="1:5" x14ac:dyDescent="0.25">
      <c r="A44" s="8" t="s">
        <v>64</v>
      </c>
      <c r="B44" s="9">
        <v>1102</v>
      </c>
      <c r="C44" s="17">
        <v>4199.6000000000004</v>
      </c>
      <c r="D44" s="18">
        <v>103336.8</v>
      </c>
      <c r="E44" s="11">
        <f t="shared" si="0"/>
        <v>2460.6</v>
      </c>
    </row>
    <row r="45" spans="1:5" x14ac:dyDescent="0.25">
      <c r="A45" s="8" t="s">
        <v>55</v>
      </c>
      <c r="B45" s="9" t="s">
        <v>59</v>
      </c>
      <c r="C45" s="17">
        <f>C46</f>
        <v>3971.6</v>
      </c>
      <c r="D45" s="18">
        <f>D46</f>
        <v>4150.1000000000004</v>
      </c>
      <c r="E45" s="11">
        <f t="shared" ref="E45:E48" si="1">D45/C45*100</f>
        <v>104.5</v>
      </c>
    </row>
    <row r="46" spans="1:5" x14ac:dyDescent="0.25">
      <c r="A46" s="8" t="s">
        <v>79</v>
      </c>
      <c r="B46" s="9" t="s">
        <v>76</v>
      </c>
      <c r="C46" s="17">
        <v>3971.6</v>
      </c>
      <c r="D46" s="18">
        <v>4150.1000000000004</v>
      </c>
      <c r="E46" s="11">
        <f t="shared" si="1"/>
        <v>104.5</v>
      </c>
    </row>
    <row r="47" spans="1:5" ht="31.5" x14ac:dyDescent="0.25">
      <c r="A47" s="8" t="s">
        <v>4</v>
      </c>
      <c r="B47" s="9" t="s">
        <v>40</v>
      </c>
      <c r="C47" s="17">
        <f>C48</f>
        <v>9364</v>
      </c>
      <c r="D47" s="17">
        <f>D48</f>
        <v>11714.3</v>
      </c>
      <c r="E47" s="11">
        <f t="shared" si="1"/>
        <v>125.1</v>
      </c>
    </row>
    <row r="48" spans="1:5" ht="31.5" x14ac:dyDescent="0.25">
      <c r="A48" s="8" t="s">
        <v>16</v>
      </c>
      <c r="B48" s="9" t="s">
        <v>49</v>
      </c>
      <c r="C48" s="17">
        <v>9364</v>
      </c>
      <c r="D48" s="18">
        <v>11714.3</v>
      </c>
      <c r="E48" s="11">
        <f t="shared" si="1"/>
        <v>125.1</v>
      </c>
    </row>
    <row r="50" spans="3:4" x14ac:dyDescent="0.25">
      <c r="C50" s="19"/>
      <c r="D50" s="19"/>
    </row>
    <row r="51" spans="3:4" x14ac:dyDescent="0.25">
      <c r="C51" s="19"/>
      <c r="D51" s="19"/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sumarkina</cp:lastModifiedBy>
  <cp:lastPrinted>2018-07-18T05:52:31Z</cp:lastPrinted>
  <dcterms:created xsi:type="dcterms:W3CDTF">2018-07-18T05:30:50Z</dcterms:created>
  <dcterms:modified xsi:type="dcterms:W3CDTF">2022-03-09T09:23:59Z</dcterms:modified>
</cp:coreProperties>
</file>