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<sst xmlns="http://schemas.openxmlformats.org/spreadsheetml/2006/main" count="82" uniqueCount="80">
  <si>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</si>
  <si>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</si>
  <si>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</si>
  <si>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</si>
  <si>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</si>
  <si>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</si>
  <si>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</si>
  <si>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</si>
  <si>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</si>
  <si>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</si>
  <si>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</si>
  <si>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</si>
  <si>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</si>
  <si>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</si>
  <si>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</si>
  <si>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</si>
  <si>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</si>
  <si>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</si>
  <si>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</si>
  <si>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</si>
  <si>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</si>
  <si>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</si>
  <si>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</si>
  <si>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</si>
  <si>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</si>
  <si>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</si>
  <si>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</si>
  <si>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</si>
  <si>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</si>
  <si>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</si>
  <si>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</si>
  <si>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</si>
  <si>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</si>
  <si>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</si>
  <si>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</si>
  <si>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</si>
  <si>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</si>
  <si>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</si>
  <si>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</si>
  <si>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</si>
  <si>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</si>
  <si>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</si>
  <si>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</si>
  <si>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</si>
  <si>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</si>
  <si>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</si>
  <si>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</si>
  <si>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</si>
  <si>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</si>
  <si>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>016 01 02 00 00 04 0000 710</t>
  </si>
  <si>
    <t>016 01 02 00 00 04 0000 810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</si>
  <si>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</si>
  <si>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</si>
  <si>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</si>
  <si>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</si>
  <si>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</si>
  <si>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</si>
  <si>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</si>
  <si>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</si>
  <si>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</si>
  <si>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</si>
  <si>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ПРИЛОЖЕНИЕ №  2</t>
  </si>
  <si>
    <t>к решению  Горно-Алтайского</t>
  </si>
  <si>
    <t>городского Совета депутатов</t>
  </si>
  <si>
    <t xml:space="preserve">ИСПОЛНЕНИЕ </t>
  </si>
  <si>
    <t>бюджета муниципального образования «Город Горно-Алтайск» по источникам финансирования</t>
  </si>
  <si>
    <t xml:space="preserve">  дефицита бюджета в разрезе кодов классификации источников финансирования дефицита бюджета за 2023 год</t>
  </si>
  <si>
    <t>Наименование показателя</t>
  </si>
  <si>
    <t>Код бюджетной классификации</t>
  </si>
  <si>
    <t xml:space="preserve">Утверждено </t>
  </si>
  <si>
    <t xml:space="preserve">Исполнено 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</si>
  <si>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</si>
  <si>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</si>
  <si>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</si>
  <si>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</si>
  <si>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</si>
  <si>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000 0106100204 0000 550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</si>
  <si>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</si>
  <si>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 xml:space="preserve"> 000 0106100204 0002 550</t>
  </si>
  <si>
    <t>от  31 мая 2024 года № 16-1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</si>
</sst>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49" fontId="28" fillId="0" borderId="2">
      <alignment horizontal="center"/>
      <protection/>
    </xf>
    <xf numFmtId="0" fontId="7" fillId="0" borderId="3">
      <alignment horizontal="center" vertical="center"/>
      <protection/>
    </xf>
    <xf numFmtId="0" fontId="28" fillId="0" borderId="4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5" applyNumberFormat="0" applyAlignment="0" applyProtection="0"/>
    <xf numFmtId="0" fontId="30" fillId="27" borderId="6" applyNumberFormat="0" applyAlignment="0" applyProtection="0"/>
    <xf numFmtId="0" fontId="31" fillId="27" borderId="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8" borderId="1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vertical="top" wrapText="1"/>
    </xf>
    <xf numFmtId="0" fontId="3" fillId="0" borderId="14" xfId="0" applyNumberFormat="1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3" fillId="0" borderId="14" xfId="35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205" fontId="4" fillId="0" borderId="14" xfId="64" applyNumberFormat="1" applyFont="1" applyBorder="1" applyAlignment="1">
      <alignment horizontal="center" vertical="center"/>
    </xf>
    <xf numFmtId="205" fontId="3" fillId="0" borderId="14" xfId="64" applyNumberFormat="1" applyFont="1" applyBorder="1" applyAlignment="1">
      <alignment horizontal="center" vertical="center"/>
    </xf>
    <xf numFmtId="205" fontId="3" fillId="0" borderId="14" xfId="0" applyNumberFormat="1" applyFont="1" applyBorder="1" applyAlignment="1">
      <alignment horizontal="center" vertical="center"/>
    </xf>
    <xf numFmtId="205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xl113" xfId="34"/>
    <cellStyle name="xl29" xfId="35"/>
    <cellStyle name="xl3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6.625" style="1" customWidth="1"/>
    <col min="2" max="2" width="33.00390625" style="1" customWidth="1"/>
    <col min="3" max="4" width="20.00390625" style="1" customWidth="1"/>
    <col min="5" max="16384" width="9.125" style="1" customWidth="1"/>
  </cols>
  <sheetData>
    <row r="1" spans="1:4" ht="15.75">
      <c r="A1" s="11"/>
      <c r="B1" s="11"/>
      <c r="C1" s="19" t="s">
        <v>61</v>
      </c>
      <c r="D1" s="19"/>
    </row>
    <row r="2" spans="1:4" ht="15.75">
      <c r="A2" s="11"/>
      <c r="B2" s="11"/>
      <c r="C2" s="19" t="s">
        <v>62</v>
      </c>
      <c r="D2" s="19"/>
    </row>
    <row r="3" spans="1:4" ht="15.75">
      <c r="A3" s="11"/>
      <c r="B3" s="11"/>
      <c r="C3" s="19" t="s">
        <v>63</v>
      </c>
      <c r="D3" s="19"/>
    </row>
    <row r="4" spans="1:4" ht="15.75">
      <c r="A4" s="11"/>
      <c r="B4" s="11"/>
      <c r="C4" s="19" t="s">
        <v>79</v>
      </c>
      <c r="D4" s="19"/>
    </row>
    <row r="5" spans="1:4" ht="15.75">
      <c r="A5" s="11"/>
      <c r="B5" s="11"/>
      <c r="C5" s="10"/>
      <c r="D5" s="10"/>
    </row>
    <row r="6" spans="1:4" ht="15.75">
      <c r="A6" s="21" t="s">
        <v>64</v>
      </c>
      <c r="B6" s="21"/>
      <c r="C6" s="21"/>
      <c r="D6" s="21"/>
    </row>
    <row r="7" spans="1:4" ht="15.75">
      <c r="A7" s="21" t="s">
        <v>65</v>
      </c>
      <c r="B7" s="21"/>
      <c r="C7" s="21"/>
      <c r="D7" s="21"/>
    </row>
    <row r="8" spans="1:4" ht="15.75" customHeight="1">
      <c r="A8" s="20" t="s">
        <v>66</v>
      </c>
      <c r="B8" s="20"/>
      <c r="C8" s="20"/>
      <c r="D8" s="20"/>
    </row>
    <row r="9" spans="3:4" ht="15.75">
      <c r="C9" s="2"/>
      <c r="D9" s="2" t="s">
        <v>46</v>
      </c>
    </row>
    <row r="10" spans="1:4" ht="30" customHeight="1">
      <c r="A10" s="12" t="s">
        <v>67</v>
      </c>
      <c r="B10" s="13" t="s">
        <v>68</v>
      </c>
      <c r="C10" s="14" t="s">
        <v>69</v>
      </c>
      <c r="D10" s="14" t="s">
        <v>70</v>
      </c>
    </row>
    <row r="11" spans="1:4" ht="15.75">
      <c r="A11" s="4" t="s">
        <v>2</v>
      </c>
      <c r="B11" s="3"/>
      <c r="C11" s="15">
        <v>-284544.74538</v>
      </c>
      <c r="D11" s="15">
        <v>-77166.182</v>
      </c>
    </row>
    <row r="12" spans="1:4" ht="31.5">
      <c r="A12" s="5" t="s">
        <v>7</v>
      </c>
      <c r="B12" s="6" t="s">
        <v>1</v>
      </c>
      <c r="C12" s="15">
        <f>+C14+C19+C26+C35</f>
        <v>284544.74537999975</v>
      </c>
      <c r="D12" s="15">
        <f>+D14+D19+D26+D35</f>
        <v>77166.1819999997</v>
      </c>
    </row>
    <row r="13" spans="1:4" ht="15.75">
      <c r="A13" s="7" t="s">
        <v>38</v>
      </c>
      <c r="B13" s="6"/>
      <c r="C13" s="15"/>
      <c r="D13" s="15"/>
    </row>
    <row r="14" spans="1:4" ht="31.5">
      <c r="A14" s="5" t="s">
        <v>4</v>
      </c>
      <c r="B14" s="6" t="s">
        <v>48</v>
      </c>
      <c r="C14" s="15">
        <f>C15+C17</f>
        <v>85320.37537</v>
      </c>
      <c r="D14" s="15">
        <f>D15+D17</f>
        <v>-30000</v>
      </c>
    </row>
    <row r="15" spans="1:4" ht="31.5">
      <c r="A15" s="7" t="s">
        <v>52</v>
      </c>
      <c r="B15" s="8" t="s">
        <v>47</v>
      </c>
      <c r="C15" s="16">
        <f>C16</f>
        <v>210320.37537</v>
      </c>
      <c r="D15" s="16">
        <f>D16</f>
        <v>95000</v>
      </c>
    </row>
    <row r="16" spans="1:4" ht="33" customHeight="1">
      <c r="A16" s="7" t="s">
        <v>59</v>
      </c>
      <c r="B16" s="8" t="s">
        <v>49</v>
      </c>
      <c r="C16" s="16">
        <f>82506.37537+25000+17400+85414</f>
        <v>210320.37537</v>
      </c>
      <c r="D16" s="16">
        <v>95000</v>
      </c>
    </row>
    <row r="17" spans="1:4" ht="31.5">
      <c r="A17" s="7" t="s">
        <v>0</v>
      </c>
      <c r="B17" s="8" t="s">
        <v>9</v>
      </c>
      <c r="C17" s="16">
        <f>C18</f>
        <v>-125000</v>
      </c>
      <c r="D17" s="16">
        <f>D18</f>
        <v>-125000</v>
      </c>
    </row>
    <row r="18" spans="1:4" ht="31.5">
      <c r="A18" s="7" t="s">
        <v>60</v>
      </c>
      <c r="B18" s="8" t="s">
        <v>50</v>
      </c>
      <c r="C18" s="16">
        <f>-100000-25000</f>
        <v>-125000</v>
      </c>
      <c r="D18" s="16">
        <f>-100000-25000</f>
        <v>-125000</v>
      </c>
    </row>
    <row r="19" spans="1:4" ht="31.5">
      <c r="A19" s="5" t="s">
        <v>51</v>
      </c>
      <c r="B19" s="6" t="s">
        <v>19</v>
      </c>
      <c r="C19" s="15">
        <f>C20+C23</f>
        <v>0</v>
      </c>
      <c r="D19" s="15">
        <f>D20+D23</f>
        <v>0</v>
      </c>
    </row>
    <row r="20" spans="1:4" ht="48.75" customHeight="1">
      <c r="A20" s="7" t="s">
        <v>56</v>
      </c>
      <c r="B20" s="8" t="s">
        <v>20</v>
      </c>
      <c r="C20" s="16">
        <f>C21</f>
        <v>295000</v>
      </c>
      <c r="D20" s="16">
        <f>D21</f>
        <v>116500</v>
      </c>
    </row>
    <row r="21" spans="1:4" ht="48.75" customHeight="1">
      <c r="A21" s="7" t="s">
        <v>53</v>
      </c>
      <c r="B21" s="8" t="s">
        <v>21</v>
      </c>
      <c r="C21" s="16">
        <f>0+C22</f>
        <v>295000</v>
      </c>
      <c r="D21" s="16">
        <f>0+D22</f>
        <v>116500</v>
      </c>
    </row>
    <row r="22" spans="1:4" ht="111.75" customHeight="1">
      <c r="A22" s="7" t="s">
        <v>57</v>
      </c>
      <c r="B22" s="8" t="s">
        <v>21</v>
      </c>
      <c r="C22" s="16">
        <v>295000</v>
      </c>
      <c r="D22" s="16">
        <v>116500</v>
      </c>
    </row>
    <row r="23" spans="1:4" ht="45" customHeight="1">
      <c r="A23" s="7" t="s">
        <v>54</v>
      </c>
      <c r="B23" s="8" t="s">
        <v>22</v>
      </c>
      <c r="C23" s="16">
        <f>+C24</f>
        <v>-295000</v>
      </c>
      <c r="D23" s="16">
        <f>+D24</f>
        <v>-116500</v>
      </c>
    </row>
    <row r="24" spans="1:4" ht="50.25" customHeight="1">
      <c r="A24" s="7" t="s">
        <v>55</v>
      </c>
      <c r="B24" s="8" t="s">
        <v>23</v>
      </c>
      <c r="C24" s="16">
        <f>0+C25</f>
        <v>-295000</v>
      </c>
      <c r="D24" s="16">
        <f>0+D25</f>
        <v>-116500</v>
      </c>
    </row>
    <row r="25" spans="1:4" ht="113.25" customHeight="1">
      <c r="A25" s="7" t="s">
        <v>58</v>
      </c>
      <c r="B25" s="8" t="s">
        <v>23</v>
      </c>
      <c r="C25" s="16">
        <v>-295000</v>
      </c>
      <c r="D25" s="16">
        <v>-116500</v>
      </c>
    </row>
    <row r="26" spans="1:4" ht="31.5">
      <c r="A26" s="5" t="s">
        <v>39</v>
      </c>
      <c r="B26" s="6" t="s">
        <v>10</v>
      </c>
      <c r="C26" s="15">
        <f>C28+C32</f>
        <v>181730.74537999975</v>
      </c>
      <c r="D26" s="15">
        <f>D28+D32</f>
        <v>108274.3029199997</v>
      </c>
    </row>
    <row r="27" spans="1:4" ht="16.5" customHeight="1">
      <c r="A27" s="7" t="s">
        <v>24</v>
      </c>
      <c r="B27" s="8" t="s">
        <v>25</v>
      </c>
      <c r="C27" s="16">
        <f aca="true" t="shared" si="0" ref="C27:D29">C28</f>
        <v>-4183377.6259</v>
      </c>
      <c r="D27" s="16">
        <f t="shared" si="0"/>
        <v>-3953977.39294</v>
      </c>
    </row>
    <row r="28" spans="1:4" ht="15.75" customHeight="1">
      <c r="A28" s="7" t="s">
        <v>26</v>
      </c>
      <c r="B28" s="8" t="s">
        <v>27</v>
      </c>
      <c r="C28" s="16">
        <f t="shared" si="0"/>
        <v>-4183377.6259</v>
      </c>
      <c r="D28" s="16">
        <f t="shared" si="0"/>
        <v>-3953977.39294</v>
      </c>
    </row>
    <row r="29" spans="1:4" ht="15.75" customHeight="1">
      <c r="A29" s="7" t="s">
        <v>28</v>
      </c>
      <c r="B29" s="8" t="s">
        <v>29</v>
      </c>
      <c r="C29" s="16">
        <f t="shared" si="0"/>
        <v>-4183377.6259</v>
      </c>
      <c r="D29" s="16">
        <f t="shared" si="0"/>
        <v>-3953977.39294</v>
      </c>
    </row>
    <row r="30" spans="1:4" ht="33.75" customHeight="1">
      <c r="A30" s="7" t="s">
        <v>3</v>
      </c>
      <c r="B30" s="8" t="s">
        <v>11</v>
      </c>
      <c r="C30" s="16">
        <v>-4183377.6259</v>
      </c>
      <c r="D30" s="16">
        <v>-3953977.39294</v>
      </c>
    </row>
    <row r="31" spans="1:4" ht="15.75" customHeight="1">
      <c r="A31" s="7" t="s">
        <v>30</v>
      </c>
      <c r="B31" s="8" t="s">
        <v>31</v>
      </c>
      <c r="C31" s="16">
        <f aca="true" t="shared" si="1" ref="C31:D33">C32</f>
        <v>4365108.37128</v>
      </c>
      <c r="D31" s="16">
        <f t="shared" si="1"/>
        <v>4062251.69586</v>
      </c>
    </row>
    <row r="32" spans="1:4" ht="20.25" customHeight="1">
      <c r="A32" s="7" t="s">
        <v>32</v>
      </c>
      <c r="B32" s="8" t="s">
        <v>33</v>
      </c>
      <c r="C32" s="16">
        <f t="shared" si="1"/>
        <v>4365108.37128</v>
      </c>
      <c r="D32" s="16">
        <f t="shared" si="1"/>
        <v>4062251.69586</v>
      </c>
    </row>
    <row r="33" spans="1:4" ht="18.75" customHeight="1">
      <c r="A33" s="7" t="s">
        <v>34</v>
      </c>
      <c r="B33" s="8" t="s">
        <v>35</v>
      </c>
      <c r="C33" s="16">
        <f t="shared" si="1"/>
        <v>4365108.37128</v>
      </c>
      <c r="D33" s="16">
        <f t="shared" si="1"/>
        <v>4062251.69586</v>
      </c>
    </row>
    <row r="34" spans="1:4" ht="33.75" customHeight="1">
      <c r="A34" s="7" t="s">
        <v>36</v>
      </c>
      <c r="B34" s="8" t="s">
        <v>37</v>
      </c>
      <c r="C34" s="16">
        <v>4365108.37128</v>
      </c>
      <c r="D34" s="16">
        <v>4062251.69586</v>
      </c>
    </row>
    <row r="35" spans="1:4" ht="30.75" customHeight="1">
      <c r="A35" s="5" t="s">
        <v>8</v>
      </c>
      <c r="B35" s="6" t="s">
        <v>12</v>
      </c>
      <c r="C35" s="15">
        <f>C40+C36+C43</f>
        <v>17493.62463</v>
      </c>
      <c r="D35" s="15">
        <f>D40+D36+D43</f>
        <v>-1108.1209200000012</v>
      </c>
    </row>
    <row r="36" spans="1:4" ht="15" customHeight="1" hidden="1">
      <c r="A36" s="7" t="s">
        <v>14</v>
      </c>
      <c r="B36" s="8" t="s">
        <v>13</v>
      </c>
      <c r="C36" s="16">
        <f aca="true" t="shared" si="2" ref="C36:D38">C37</f>
        <v>0</v>
      </c>
      <c r="D36" s="16">
        <f t="shared" si="2"/>
        <v>0</v>
      </c>
    </row>
    <row r="37" spans="1:4" ht="31.5" hidden="1">
      <c r="A37" s="7" t="s">
        <v>5</v>
      </c>
      <c r="B37" s="8" t="s">
        <v>15</v>
      </c>
      <c r="C37" s="17">
        <f t="shared" si="2"/>
        <v>0</v>
      </c>
      <c r="D37" s="17">
        <f t="shared" si="2"/>
        <v>0</v>
      </c>
    </row>
    <row r="38" spans="1:4" ht="101.25" customHeight="1" hidden="1">
      <c r="A38" s="9" t="s">
        <v>16</v>
      </c>
      <c r="B38" s="8" t="s">
        <v>17</v>
      </c>
      <c r="C38" s="17">
        <f t="shared" si="2"/>
        <v>0</v>
      </c>
      <c r="D38" s="17">
        <f t="shared" si="2"/>
        <v>0</v>
      </c>
    </row>
    <row r="39" spans="1:4" ht="98.25" customHeight="1" hidden="1">
      <c r="A39" s="9" t="s">
        <v>6</v>
      </c>
      <c r="B39" s="8" t="s">
        <v>18</v>
      </c>
      <c r="C39" s="17"/>
      <c r="D39" s="17"/>
    </row>
    <row r="40" spans="1:4" ht="31.5">
      <c r="A40" s="7" t="s">
        <v>41</v>
      </c>
      <c r="B40" s="8" t="s">
        <v>40</v>
      </c>
      <c r="C40" s="17">
        <f>C41</f>
        <v>17493.62463</v>
      </c>
      <c r="D40" s="17">
        <f>D41</f>
        <v>17493.62463</v>
      </c>
    </row>
    <row r="41" spans="1:4" ht="31.5" customHeight="1">
      <c r="A41" s="7" t="s">
        <v>42</v>
      </c>
      <c r="B41" s="8" t="s">
        <v>43</v>
      </c>
      <c r="C41" s="17">
        <f>C42</f>
        <v>17493.62463</v>
      </c>
      <c r="D41" s="17">
        <f>D42</f>
        <v>17493.62463</v>
      </c>
    </row>
    <row r="42" spans="1:4" ht="31.5" customHeight="1">
      <c r="A42" s="7" t="s">
        <v>44</v>
      </c>
      <c r="B42" s="8" t="s">
        <v>45</v>
      </c>
      <c r="C42" s="17">
        <v>17493.62463</v>
      </c>
      <c r="D42" s="17">
        <v>17493.62463</v>
      </c>
    </row>
    <row r="43" spans="1:4" ht="31.5">
      <c r="A43" s="5" t="s">
        <v>71</v>
      </c>
      <c r="B43" s="6" t="s">
        <v>72</v>
      </c>
      <c r="C43" s="18">
        <f aca="true" t="shared" si="3" ref="C43:D45">C44</f>
        <v>0</v>
      </c>
      <c r="D43" s="18">
        <f t="shared" si="3"/>
        <v>-18601.74555</v>
      </c>
    </row>
    <row r="44" spans="1:4" ht="78.75">
      <c r="A44" s="7" t="s">
        <v>73</v>
      </c>
      <c r="B44" s="8" t="s">
        <v>74</v>
      </c>
      <c r="C44" s="17">
        <f t="shared" si="3"/>
        <v>0</v>
      </c>
      <c r="D44" s="17">
        <f t="shared" si="3"/>
        <v>-18601.74555</v>
      </c>
    </row>
    <row r="45" spans="1:4" ht="157.5">
      <c r="A45" s="7" t="s">
        <v>75</v>
      </c>
      <c r="B45" s="8" t="s">
        <v>76</v>
      </c>
      <c r="C45" s="17">
        <f t="shared" si="3"/>
        <v>0</v>
      </c>
      <c r="D45" s="17">
        <f t="shared" si="3"/>
        <v>-18601.74555</v>
      </c>
    </row>
    <row r="46" spans="1:4" ht="236.25">
      <c r="A46" s="7" t="s">
        <v>77</v>
      </c>
      <c r="B46" s="8" t="s">
        <v>78</v>
      </c>
      <c r="C46" s="17">
        <v>0</v>
      </c>
      <c r="D46" s="17">
        <v>-18601.74555</v>
      </c>
    </row>
  </sheetData>
  <sheetProtection/>
  <mergeCells count="7">
    <mergeCell ref="C1:D1"/>
    <mergeCell ref="A8:D8"/>
    <mergeCell ref="A7:D7"/>
    <mergeCell ref="A6:D6"/>
    <mergeCell ref="C4:D4"/>
    <mergeCell ref="C3:D3"/>
    <mergeCell ref="C2:D2"/>
  </mergeCells>
  <printOptions/>
  <pageMargins left="0.7086614173228347" right="0.1968503937007874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8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Наталья Захарьева</cp:lastModifiedBy>
  <cp:lastPrinted>2024-05-31T08:08:12Z</cp:lastPrinted>
  <dcterms:created xsi:type="dcterms:W3CDTF">2004-09-27T04:28:16Z</dcterms:created>
  <dcterms:modified xsi:type="dcterms:W3CDTF">2024-05-31T08:08:15Z</dcterms:modified>
  <cp:category/>
  <cp:version/>
  <cp:contentType/>
  <cp:contentStatus/>
</cp:coreProperties>
</file>