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3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УФНС'!$A$2:$I$2</definedName>
    <definedName name="_xlnm._FilterDatabase" localSheetId="2" hidden="1">Образование!$A$2:$I$2</definedName>
    <definedName name="_xlnm.Print_Area" localSheetId="0">'Информация УФНС'!$F$1:$M$8</definedName>
  </definedNames>
  <calcPr calcId="124519" refMode="R1C1"/>
</workbook>
</file>

<file path=xl/calcChain.xml><?xml version="1.0" encoding="utf-8"?>
<calcChain xmlns="http://schemas.openxmlformats.org/spreadsheetml/2006/main">
  <c r="I31" i="4"/>
  <c r="J8" i="8"/>
  <c r="D5" i="3"/>
  <c r="C5"/>
  <c r="I19" i="2"/>
  <c r="I17"/>
  <c r="I18"/>
  <c r="H17"/>
  <c r="G17"/>
  <c r="I29" i="4"/>
  <c r="H29"/>
  <c r="G29"/>
  <c r="I45" i="1"/>
  <c r="I44"/>
  <c r="H44"/>
  <c r="G44"/>
  <c r="I6" i="8"/>
  <c r="H6"/>
  <c r="J6"/>
  <c r="D10" i="3"/>
  <c r="C10"/>
  <c r="D8"/>
  <c r="D7"/>
  <c r="C7"/>
  <c r="D3"/>
  <c r="C3"/>
  <c r="J6" i="6"/>
  <c r="J5" i="7"/>
  <c r="I5"/>
  <c r="H5"/>
  <c r="J5" i="5"/>
  <c r="I5"/>
  <c r="H5"/>
  <c r="I30" i="4" l="1"/>
  <c r="J6" i="7"/>
  <c r="C9" i="3" s="1"/>
  <c r="J7" i="8"/>
  <c r="C8" i="3" s="1"/>
  <c r="J5" i="6"/>
  <c r="J6" i="5"/>
  <c r="I6" i="10"/>
  <c r="H6"/>
  <c r="G6"/>
  <c r="I7" s="1"/>
  <c r="I8" s="1"/>
  <c r="I6" i="9"/>
  <c r="H6"/>
  <c r="G6"/>
  <c r="I7" s="1"/>
  <c r="I8" s="1"/>
  <c r="E10" i="3"/>
  <c r="C6" l="1"/>
  <c r="D6"/>
  <c r="C4"/>
  <c r="J7" i="5"/>
  <c r="D4" i="3" s="1"/>
  <c r="J7" i="7"/>
  <c r="D9" i="3" s="1"/>
  <c r="E9" s="1"/>
  <c r="E5"/>
  <c r="E8"/>
  <c r="E7"/>
  <c r="E3"/>
  <c r="E6" l="1"/>
  <c r="C13"/>
  <c r="E4"/>
  <c r="D13"/>
  <c r="E13" l="1"/>
</calcChain>
</file>

<file path=xl/sharedStrings.xml><?xml version="1.0" encoding="utf-8"?>
<sst xmlns="http://schemas.openxmlformats.org/spreadsheetml/2006/main" count="641" uniqueCount="98">
  <si>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</si>
  <si>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</si>
  <si>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</si>
  <si>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</si>
  <si>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</si>
  <si>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</si>
  <si>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</si>
  <si>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</si>
  <si>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</si>
  <si>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</si>
  <si>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</si>
  <si>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</si>
  <si>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</si>
  <si>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</si>
  <si>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</si>
  <si>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</si>
  <si>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</si>
  <si>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</si>
  <si>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</si>
  <si>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</si>
  <si>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</si>
  <si>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</si>
  <si>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</si>
  <si>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</si>
  <si>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</si>
  <si>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</si>
  <si>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</si>
  <si>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</si>
  <si>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</si>
  <si>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</si>
  <si>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</si>
  <si>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</si>
  <si>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</si>
  <si>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</si>
  <si>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</si>
  <si>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</si>
  <si>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</si>
  <si>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</si>
  <si>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</si>
  <si>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</si>
  <si>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</si>
  <si>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</si>
  <si>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</si>
  <si>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</si>
  <si>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</si>
  <si>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</si>
  <si>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</si>
  <si>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</si>
  <si>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</si>
  <si>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</si>
  <si>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</si>
  <si>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</si>
  <si>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0411091195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</si>
  <si>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</si>
  <si>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0411091124</t>
  </si>
  <si>
    <t>МУНИЦИПАЛЬНОЕ БЮДЖЕТНОЕ ОБЩЕОБРАЗОВАТЕЛЬНОЕ УЧРЕЖДЕНИЕ "ЛИЦЕЙ № 1 ИМЕНИ М.В. КАРАМАЕВА ГОРОДА ГОРНО-АЛТАЙСКА"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</si>
  <si>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</si>
  <si>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</si>
  <si>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0411113272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</si>
  <si>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</si>
  <si>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</si>
  <si>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</si>
  <si>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</si>
  <si>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</si>
  <si>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</si>
  <si>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</si>
  <si>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</si>
  <si>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</si>
  <si>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</si>
  <si>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</si>
  <si>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</si>
  <si>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0411091283</t>
  </si>
  <si>
    <t>МУНИЦИПАЛЬНОЕ БЮДЖЕТНОЕ ОБЩЕОБРАЗОВАТЕЛЬНОЕ УЧРЕЖДЕНИЕ "ВЕЧЕРНЯЯ (СМЕННАЯ) ОБЩЕОБРАЗОВАТЕЛЬНАЯ ШКОЛА Г.ГОРНО-АЛТАЙСКА"</t>
  </si>
  <si>
    <t>18210602010020000110</t>
  </si>
  <si>
    <t>Налог на имущество организаций по имуществу, не входящему в Единую систему газоснабжения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</si>
  <si>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</si>
  <si>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</si>
  <si>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</si>
  <si>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</si>
  <si>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</si>
  <si>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</si>
  <si>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0411124806</t>
  </si>
  <si>
    <t>МУНИЦИПАЛЬНОЕ БЮДЖЕТНОЕ УЧРЕЖДЕНИЕ "ГОРНО-АЛТАЙСКАЯ ГОРОДСКАЯ БИБЛИОТЕЧНАЯ СИСТЕМА"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</si>
  <si>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</si>
  <si>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</si>
  <si>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0411130373</t>
  </si>
  <si>
    <t>МУНИЦИПАЛЬНОЕ БЮДЖЕТНОЕ УЧРЕЖДЕНИЕ "ГОРОДСКОЕ ХОЗЯЙСТВО И ЛЕСНИЧЕСТВО"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</si>
  <si>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</si>
  <si>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</si>
  <si>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0411124926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</si>
  <si>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</si>
  <si>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0411138990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</si>
  <si>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</si>
  <si>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</si>
  <si>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</si>
  <si>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</si>
  <si>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</si>
  <si>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Задолженность по платежам в бюджетную систему Российской Федерации на 01.12.2019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</si>
</sst>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/>
    </xf>
    <xf numFmtId="2" fontId="8" fillId="3" borderId="1" xfId="0" applyNumberFormat="1" applyFont="1" applyFill="1" applyBorder="1"/>
    <xf numFmtId="0" fontId="0" fillId="0" borderId="0" xfId="0" applyBorder="1"/>
    <xf numFmtId="2" fontId="7" fillId="0" borderId="0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NumberFormat="1" applyBorder="1" applyAlignment="1">
      <alignment horizontal="left"/>
    </xf>
    <xf numFmtId="0" fontId="0" fillId="2" borderId="1" xfId="0" applyFill="1" applyBorder="1"/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right"/>
    </xf>
    <xf numFmtId="0" fontId="0" fillId="3" borderId="1" xfId="0" applyFill="1" applyBorder="1"/>
    <xf numFmtId="49" fontId="1" fillId="3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1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FFCC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pane xSplit="10" ySplit="2" topLeftCell="K24" activePane="bottomRight" state="frozen"/>
      <selection pane="topRight" activeCell="G1" sqref="G1"/>
      <selection pane="bottomLeft" activeCell="A3" sqref="A3"/>
      <selection pane="bottomRight" activeCell="B1" sqref="B1:I1"/>
    </sheetView>
  </sheetViews>
  <sheetFormatPr defaultRowHeight="15"/>
  <cols>
    <col min="2" max="2" width="11.5703125" style="34" customWidth="1"/>
    <col min="3" max="4" width="19.71093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66" t="s">
        <v>97</v>
      </c>
      <c r="C1" s="66"/>
      <c r="D1" s="66"/>
      <c r="E1" s="66"/>
      <c r="F1" s="66"/>
      <c r="G1" s="66"/>
      <c r="H1" s="66"/>
      <c r="I1" s="66"/>
    </row>
    <row r="2" spans="1:9" ht="31.5">
      <c r="A2" s="48" t="s">
        <v>13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136.5">
      <c r="A3" s="47" t="s">
        <v>17</v>
      </c>
      <c r="B3" s="42" t="s">
        <v>60</v>
      </c>
      <c r="C3" s="42" t="s">
        <v>61</v>
      </c>
      <c r="D3" s="42" t="s">
        <v>11</v>
      </c>
      <c r="E3" s="43" t="s">
        <v>12</v>
      </c>
      <c r="F3" s="42" t="s">
        <v>10</v>
      </c>
      <c r="G3" s="49">
        <v>0</v>
      </c>
      <c r="H3" s="49">
        <v>5.2</v>
      </c>
      <c r="I3" s="49">
        <v>0</v>
      </c>
    </row>
    <row r="4" spans="1:9" ht="136.5">
      <c r="A4" s="47" t="s">
        <v>17</v>
      </c>
      <c r="B4" s="42" t="s">
        <v>62</v>
      </c>
      <c r="C4" s="42" t="s">
        <v>63</v>
      </c>
      <c r="D4" s="42" t="s">
        <v>11</v>
      </c>
      <c r="E4" s="43" t="s">
        <v>12</v>
      </c>
      <c r="F4" s="42" t="s">
        <v>10</v>
      </c>
      <c r="G4" s="49">
        <v>0</v>
      </c>
      <c r="H4" s="49">
        <v>5.0199999999999996</v>
      </c>
      <c r="I4" s="49">
        <v>0</v>
      </c>
    </row>
    <row r="5" spans="1:9" ht="94.5">
      <c r="A5" s="47" t="s">
        <v>17</v>
      </c>
      <c r="B5" s="42" t="s">
        <v>64</v>
      </c>
      <c r="C5" s="42" t="s">
        <v>65</v>
      </c>
      <c r="D5" s="42" t="s">
        <v>39</v>
      </c>
      <c r="E5" s="43" t="s">
        <v>40</v>
      </c>
      <c r="F5" s="42" t="s">
        <v>10</v>
      </c>
      <c r="G5" s="49">
        <v>0</v>
      </c>
      <c r="H5" s="49">
        <v>3.18</v>
      </c>
      <c r="I5" s="49">
        <v>0</v>
      </c>
    </row>
    <row r="6" spans="1:9" ht="136.5">
      <c r="A6" s="47" t="s">
        <v>24</v>
      </c>
      <c r="B6" s="42" t="s">
        <v>66</v>
      </c>
      <c r="C6" s="42" t="s">
        <v>67</v>
      </c>
      <c r="D6" s="42" t="s">
        <v>44</v>
      </c>
      <c r="E6" s="43" t="s">
        <v>45</v>
      </c>
      <c r="F6" s="42" t="s">
        <v>10</v>
      </c>
      <c r="G6" s="49">
        <v>0</v>
      </c>
      <c r="H6" s="49">
        <v>0.33</v>
      </c>
      <c r="I6" s="49">
        <v>0</v>
      </c>
    </row>
    <row r="7" spans="1:9" ht="94.5">
      <c r="A7" s="47" t="s">
        <v>24</v>
      </c>
      <c r="B7" s="42" t="s">
        <v>66</v>
      </c>
      <c r="C7" s="42" t="s">
        <v>67</v>
      </c>
      <c r="D7" s="42" t="s">
        <v>39</v>
      </c>
      <c r="E7" s="43" t="s">
        <v>40</v>
      </c>
      <c r="F7" s="42" t="s">
        <v>10</v>
      </c>
      <c r="G7" s="49">
        <v>0</v>
      </c>
      <c r="H7" s="49">
        <v>4.66</v>
      </c>
      <c r="I7" s="49">
        <v>0</v>
      </c>
    </row>
    <row r="8" spans="1:9" ht="136.5">
      <c r="A8" s="47" t="s">
        <v>17</v>
      </c>
      <c r="B8" s="42" t="s">
        <v>68</v>
      </c>
      <c r="C8" s="42" t="s">
        <v>69</v>
      </c>
      <c r="D8" s="42" t="s">
        <v>44</v>
      </c>
      <c r="E8" s="43" t="s">
        <v>45</v>
      </c>
      <c r="F8" s="42" t="s">
        <v>10</v>
      </c>
      <c r="G8" s="49">
        <v>0</v>
      </c>
      <c r="H8" s="49">
        <v>0</v>
      </c>
      <c r="I8" s="49">
        <v>996.06</v>
      </c>
    </row>
    <row r="9" spans="1:9" ht="105">
      <c r="A9" s="47" t="s">
        <v>17</v>
      </c>
      <c r="B9" s="42" t="s">
        <v>68</v>
      </c>
      <c r="C9" s="42" t="s">
        <v>69</v>
      </c>
      <c r="D9" s="42" t="s">
        <v>39</v>
      </c>
      <c r="E9" s="43" t="s">
        <v>40</v>
      </c>
      <c r="F9" s="42" t="s">
        <v>10</v>
      </c>
      <c r="G9" s="49">
        <v>0</v>
      </c>
      <c r="H9" s="49">
        <v>91.56</v>
      </c>
      <c r="I9" s="49">
        <v>0</v>
      </c>
    </row>
    <row r="10" spans="1:9" ht="136.5">
      <c r="A10" s="47" t="s">
        <v>17</v>
      </c>
      <c r="B10" s="42" t="s">
        <v>50</v>
      </c>
      <c r="C10" s="42" t="s">
        <v>51</v>
      </c>
      <c r="D10" s="42" t="s">
        <v>44</v>
      </c>
      <c r="E10" s="43" t="s">
        <v>45</v>
      </c>
      <c r="F10" s="42" t="s">
        <v>10</v>
      </c>
      <c r="G10" s="49">
        <v>0</v>
      </c>
      <c r="H10" s="49">
        <v>320.19</v>
      </c>
      <c r="I10" s="49">
        <v>0</v>
      </c>
    </row>
    <row r="11" spans="1:9" ht="126">
      <c r="A11" s="47" t="s">
        <v>17</v>
      </c>
      <c r="B11" s="42" t="s">
        <v>50</v>
      </c>
      <c r="C11" s="42" t="s">
        <v>51</v>
      </c>
      <c r="D11" s="42" t="s">
        <v>8</v>
      </c>
      <c r="E11" s="43" t="s">
        <v>9</v>
      </c>
      <c r="F11" s="42" t="s">
        <v>10</v>
      </c>
      <c r="G11" s="49">
        <v>0</v>
      </c>
      <c r="H11" s="49">
        <v>42.77</v>
      </c>
      <c r="I11" s="49">
        <v>0</v>
      </c>
    </row>
    <row r="12" spans="1:9" ht="94.5">
      <c r="A12" s="47" t="s">
        <v>17</v>
      </c>
      <c r="B12" s="42" t="s">
        <v>50</v>
      </c>
      <c r="C12" s="42" t="s">
        <v>51</v>
      </c>
      <c r="D12" s="42" t="s">
        <v>39</v>
      </c>
      <c r="E12" s="43" t="s">
        <v>40</v>
      </c>
      <c r="F12" s="42" t="s">
        <v>10</v>
      </c>
      <c r="G12" s="49">
        <v>0</v>
      </c>
      <c r="H12" s="49">
        <v>155.49</v>
      </c>
      <c r="I12" s="49">
        <v>0</v>
      </c>
    </row>
    <row r="13" spans="1:9" ht="136.5">
      <c r="A13" s="47" t="s">
        <v>17</v>
      </c>
      <c r="B13" s="42" t="s">
        <v>50</v>
      </c>
      <c r="C13" s="42" t="s">
        <v>51</v>
      </c>
      <c r="D13" s="42" t="s">
        <v>11</v>
      </c>
      <c r="E13" s="43" t="s">
        <v>12</v>
      </c>
      <c r="F13" s="42" t="s">
        <v>10</v>
      </c>
      <c r="G13" s="49">
        <v>0</v>
      </c>
      <c r="H13" s="49">
        <v>25.96</v>
      </c>
      <c r="I13" s="49">
        <v>0</v>
      </c>
    </row>
    <row r="14" spans="1:9" ht="126">
      <c r="A14" s="47" t="s">
        <v>17</v>
      </c>
      <c r="B14" s="42" t="s">
        <v>41</v>
      </c>
      <c r="C14" s="42" t="s">
        <v>70</v>
      </c>
      <c r="D14" s="42" t="s">
        <v>8</v>
      </c>
      <c r="E14" s="43" t="s">
        <v>9</v>
      </c>
      <c r="F14" s="42" t="s">
        <v>10</v>
      </c>
      <c r="G14" s="49">
        <v>0</v>
      </c>
      <c r="H14" s="49">
        <v>451.31</v>
      </c>
      <c r="I14" s="49">
        <v>0</v>
      </c>
    </row>
    <row r="15" spans="1:9" ht="136.5">
      <c r="A15" s="47" t="s">
        <v>17</v>
      </c>
      <c r="B15" s="42" t="s">
        <v>52</v>
      </c>
      <c r="C15" s="42" t="s">
        <v>53</v>
      </c>
      <c r="D15" s="42" t="s">
        <v>11</v>
      </c>
      <c r="E15" s="43" t="s">
        <v>12</v>
      </c>
      <c r="F15" s="42" t="s">
        <v>10</v>
      </c>
      <c r="G15" s="49">
        <v>0</v>
      </c>
      <c r="H15" s="49">
        <v>9.09</v>
      </c>
      <c r="I15" s="49">
        <v>0</v>
      </c>
    </row>
    <row r="16" spans="1:9" ht="136.5">
      <c r="A16" s="47" t="s">
        <v>17</v>
      </c>
      <c r="B16" s="42" t="s">
        <v>71</v>
      </c>
      <c r="C16" s="42" t="s">
        <v>72</v>
      </c>
      <c r="D16" s="42" t="s">
        <v>11</v>
      </c>
      <c r="E16" s="43" t="s">
        <v>12</v>
      </c>
      <c r="F16" s="42" t="s">
        <v>10</v>
      </c>
      <c r="G16" s="49">
        <v>0</v>
      </c>
      <c r="H16" s="49">
        <v>6.31</v>
      </c>
      <c r="I16" s="49">
        <v>0</v>
      </c>
    </row>
    <row r="17" spans="1:9" ht="84">
      <c r="A17" s="47" t="s">
        <v>17</v>
      </c>
      <c r="B17" s="42" t="s">
        <v>54</v>
      </c>
      <c r="C17" s="42" t="s">
        <v>55</v>
      </c>
      <c r="D17" s="42" t="s">
        <v>73</v>
      </c>
      <c r="E17" s="43" t="s">
        <v>74</v>
      </c>
      <c r="F17" s="42" t="s">
        <v>10</v>
      </c>
      <c r="G17" s="49">
        <v>0</v>
      </c>
      <c r="H17" s="49">
        <v>85.99</v>
      </c>
      <c r="I17" s="49">
        <v>0</v>
      </c>
    </row>
    <row r="18" spans="1:9" ht="126">
      <c r="A18" s="47" t="s">
        <v>17</v>
      </c>
      <c r="B18" s="42" t="s">
        <v>56</v>
      </c>
      <c r="C18" s="42" t="s">
        <v>57</v>
      </c>
      <c r="D18" s="42" t="s">
        <v>75</v>
      </c>
      <c r="E18" s="43" t="s">
        <v>76</v>
      </c>
      <c r="F18" s="42" t="s">
        <v>10</v>
      </c>
      <c r="G18" s="49">
        <v>0</v>
      </c>
      <c r="H18" s="49">
        <v>219.33</v>
      </c>
      <c r="I18" s="49">
        <v>458.71</v>
      </c>
    </row>
    <row r="19" spans="1:9" ht="94.5">
      <c r="A19" s="47" t="s">
        <v>17</v>
      </c>
      <c r="B19" s="42" t="s">
        <v>56</v>
      </c>
      <c r="C19" s="42" t="s">
        <v>57</v>
      </c>
      <c r="D19" s="42" t="s">
        <v>48</v>
      </c>
      <c r="E19" s="43" t="s">
        <v>49</v>
      </c>
      <c r="F19" s="42" t="s">
        <v>10</v>
      </c>
      <c r="G19" s="49">
        <v>0</v>
      </c>
      <c r="H19" s="49">
        <v>1244.07</v>
      </c>
      <c r="I19" s="49">
        <v>3438.77</v>
      </c>
    </row>
    <row r="20" spans="1:9" ht="94.5">
      <c r="A20" s="47" t="s">
        <v>17</v>
      </c>
      <c r="B20" s="42" t="s">
        <v>56</v>
      </c>
      <c r="C20" s="42" t="s">
        <v>57</v>
      </c>
      <c r="D20" s="42" t="s">
        <v>39</v>
      </c>
      <c r="E20" s="43" t="s">
        <v>40</v>
      </c>
      <c r="F20" s="42" t="s">
        <v>10</v>
      </c>
      <c r="G20" s="49">
        <v>0</v>
      </c>
      <c r="H20" s="49">
        <v>3.07</v>
      </c>
      <c r="I20" s="49">
        <v>0</v>
      </c>
    </row>
    <row r="21" spans="1:9" ht="136.5">
      <c r="A21" s="47" t="s">
        <v>17</v>
      </c>
      <c r="B21" s="42" t="s">
        <v>56</v>
      </c>
      <c r="C21" s="42" t="s">
        <v>57</v>
      </c>
      <c r="D21" s="42" t="s">
        <v>77</v>
      </c>
      <c r="E21" s="43" t="s">
        <v>78</v>
      </c>
      <c r="F21" s="42" t="s">
        <v>10</v>
      </c>
      <c r="G21" s="49">
        <v>0</v>
      </c>
      <c r="H21" s="49">
        <v>10.85</v>
      </c>
      <c r="I21" s="49">
        <v>106.34</v>
      </c>
    </row>
    <row r="22" spans="1:9" ht="136.5">
      <c r="A22" s="47" t="s">
        <v>17</v>
      </c>
      <c r="B22" s="42" t="s">
        <v>79</v>
      </c>
      <c r="C22" s="42" t="s">
        <v>80</v>
      </c>
      <c r="D22" s="42" t="s">
        <v>11</v>
      </c>
      <c r="E22" s="43" t="s">
        <v>12</v>
      </c>
      <c r="F22" s="42" t="s">
        <v>10</v>
      </c>
      <c r="G22" s="49">
        <v>0</v>
      </c>
      <c r="H22" s="49">
        <v>0.02</v>
      </c>
      <c r="I22" s="49">
        <v>0</v>
      </c>
    </row>
    <row r="23" spans="1:9" ht="136.5">
      <c r="A23" s="47" t="s">
        <v>24</v>
      </c>
      <c r="B23" s="42" t="s">
        <v>81</v>
      </c>
      <c r="C23" s="42" t="s">
        <v>82</v>
      </c>
      <c r="D23" s="42" t="s">
        <v>11</v>
      </c>
      <c r="E23" s="43" t="s">
        <v>12</v>
      </c>
      <c r="F23" s="42" t="s">
        <v>10</v>
      </c>
      <c r="G23" s="49">
        <v>0</v>
      </c>
      <c r="H23" s="49">
        <v>116.09</v>
      </c>
      <c r="I23" s="49">
        <v>0</v>
      </c>
    </row>
    <row r="24" spans="1:9" ht="73.5">
      <c r="A24" s="47" t="s">
        <v>24</v>
      </c>
      <c r="B24" s="42" t="s">
        <v>81</v>
      </c>
      <c r="C24" s="42" t="s">
        <v>82</v>
      </c>
      <c r="D24" s="42" t="s">
        <v>83</v>
      </c>
      <c r="E24" s="43" t="s">
        <v>84</v>
      </c>
      <c r="F24" s="42" t="s">
        <v>10</v>
      </c>
      <c r="G24" s="49">
        <v>0</v>
      </c>
      <c r="H24" s="49">
        <v>0.3</v>
      </c>
      <c r="I24" s="49">
        <v>0</v>
      </c>
    </row>
    <row r="25" spans="1:9" ht="126">
      <c r="A25" s="47" t="s">
        <v>26</v>
      </c>
      <c r="B25" s="42" t="s">
        <v>85</v>
      </c>
      <c r="C25" s="42" t="s">
        <v>86</v>
      </c>
      <c r="D25" s="42" t="s">
        <v>8</v>
      </c>
      <c r="E25" s="43" t="s">
        <v>9</v>
      </c>
      <c r="F25" s="42" t="s">
        <v>10</v>
      </c>
      <c r="G25" s="49">
        <v>0</v>
      </c>
      <c r="H25" s="49">
        <v>37.94</v>
      </c>
      <c r="I25" s="49">
        <v>0</v>
      </c>
    </row>
    <row r="26" spans="1:9" ht="126">
      <c r="A26" s="47" t="s">
        <v>17</v>
      </c>
      <c r="B26" s="42" t="s">
        <v>87</v>
      </c>
      <c r="C26" s="42" t="s">
        <v>88</v>
      </c>
      <c r="D26" s="42" t="s">
        <v>8</v>
      </c>
      <c r="E26" s="43" t="s">
        <v>9</v>
      </c>
      <c r="F26" s="42" t="s">
        <v>10</v>
      </c>
      <c r="G26" s="49">
        <v>0</v>
      </c>
      <c r="H26" s="49">
        <v>8.49</v>
      </c>
      <c r="I26" s="49">
        <v>0</v>
      </c>
    </row>
    <row r="27" spans="1:9" ht="115.5">
      <c r="A27" s="47" t="s">
        <v>17</v>
      </c>
      <c r="B27" s="42" t="s">
        <v>87</v>
      </c>
      <c r="C27" s="42" t="s">
        <v>88</v>
      </c>
      <c r="D27" s="42" t="s">
        <v>39</v>
      </c>
      <c r="E27" s="43" t="s">
        <v>40</v>
      </c>
      <c r="F27" s="42" t="s">
        <v>10</v>
      </c>
      <c r="G27" s="49">
        <v>0</v>
      </c>
      <c r="H27" s="49">
        <v>32.520000000000003</v>
      </c>
      <c r="I27" s="49">
        <v>0</v>
      </c>
    </row>
    <row r="28" spans="1:9" ht="126">
      <c r="A28" s="47" t="s">
        <v>24</v>
      </c>
      <c r="B28" s="42" t="s">
        <v>46</v>
      </c>
      <c r="C28" s="42" t="s">
        <v>47</v>
      </c>
      <c r="D28" s="42" t="s">
        <v>8</v>
      </c>
      <c r="E28" s="43" t="s">
        <v>9</v>
      </c>
      <c r="F28" s="42" t="s">
        <v>10</v>
      </c>
      <c r="G28" s="49">
        <v>0</v>
      </c>
      <c r="H28" s="49">
        <v>729.26</v>
      </c>
      <c r="I28" s="49">
        <v>0</v>
      </c>
    </row>
    <row r="29" spans="1:9" ht="94.5">
      <c r="A29" s="47" t="s">
        <v>24</v>
      </c>
      <c r="B29" s="42" t="s">
        <v>46</v>
      </c>
      <c r="C29" s="42" t="s">
        <v>47</v>
      </c>
      <c r="D29" s="42" t="s">
        <v>48</v>
      </c>
      <c r="E29" s="43" t="s">
        <v>49</v>
      </c>
      <c r="F29" s="42" t="s">
        <v>10</v>
      </c>
      <c r="G29" s="49">
        <v>0</v>
      </c>
      <c r="H29" s="49">
        <v>646.4</v>
      </c>
      <c r="I29" s="49">
        <v>0</v>
      </c>
    </row>
    <row r="30" spans="1:9" ht="94.5">
      <c r="A30" s="47" t="s">
        <v>24</v>
      </c>
      <c r="B30" s="42" t="s">
        <v>46</v>
      </c>
      <c r="C30" s="42" t="s">
        <v>47</v>
      </c>
      <c r="D30" s="42" t="s">
        <v>39</v>
      </c>
      <c r="E30" s="43" t="s">
        <v>40</v>
      </c>
      <c r="F30" s="42" t="s">
        <v>10</v>
      </c>
      <c r="G30" s="49">
        <v>0</v>
      </c>
      <c r="H30" s="49">
        <v>0.1</v>
      </c>
      <c r="I30" s="49">
        <v>0</v>
      </c>
    </row>
    <row r="31" spans="1:9" ht="126">
      <c r="A31" s="47" t="s">
        <v>17</v>
      </c>
      <c r="B31" s="42" t="s">
        <v>89</v>
      </c>
      <c r="C31" s="42" t="s">
        <v>90</v>
      </c>
      <c r="D31" s="42" t="s">
        <v>8</v>
      </c>
      <c r="E31" s="43" t="s">
        <v>9</v>
      </c>
      <c r="F31" s="42" t="s">
        <v>10</v>
      </c>
      <c r="G31" s="49">
        <v>0</v>
      </c>
      <c r="H31" s="49">
        <v>169.53</v>
      </c>
      <c r="I31" s="49">
        <v>0</v>
      </c>
    </row>
    <row r="32" spans="1:9" ht="115.5">
      <c r="A32" s="47" t="s">
        <v>17</v>
      </c>
      <c r="B32" s="42" t="s">
        <v>89</v>
      </c>
      <c r="C32" s="42" t="s">
        <v>90</v>
      </c>
      <c r="D32" s="42" t="s">
        <v>39</v>
      </c>
      <c r="E32" s="43" t="s">
        <v>40</v>
      </c>
      <c r="F32" s="42" t="s">
        <v>10</v>
      </c>
      <c r="G32" s="49">
        <v>0</v>
      </c>
      <c r="H32" s="49">
        <v>20.28</v>
      </c>
      <c r="I32" s="49">
        <v>0</v>
      </c>
    </row>
    <row r="33" spans="1:9" ht="136.5">
      <c r="A33" s="47" t="s">
        <v>17</v>
      </c>
      <c r="B33" s="42" t="s">
        <v>89</v>
      </c>
      <c r="C33" s="42" t="s">
        <v>90</v>
      </c>
      <c r="D33" s="42" t="s">
        <v>11</v>
      </c>
      <c r="E33" s="43" t="s">
        <v>12</v>
      </c>
      <c r="F33" s="42" t="s">
        <v>10</v>
      </c>
      <c r="G33" s="49">
        <v>0</v>
      </c>
      <c r="H33" s="49">
        <v>38.700000000000003</v>
      </c>
      <c r="I33" s="49">
        <v>0</v>
      </c>
    </row>
    <row r="34" spans="1:9" ht="147">
      <c r="A34" s="47" t="s">
        <v>24</v>
      </c>
      <c r="B34" s="42" t="s">
        <v>91</v>
      </c>
      <c r="C34" s="42" t="s">
        <v>92</v>
      </c>
      <c r="D34" s="42" t="s">
        <v>44</v>
      </c>
      <c r="E34" s="43" t="s">
        <v>45</v>
      </c>
      <c r="F34" s="42" t="s">
        <v>10</v>
      </c>
      <c r="G34" s="49">
        <v>0</v>
      </c>
      <c r="H34" s="49">
        <v>0.43</v>
      </c>
      <c r="I34" s="49">
        <v>0</v>
      </c>
    </row>
    <row r="35" spans="1:9" ht="147">
      <c r="A35" s="47" t="s">
        <v>24</v>
      </c>
      <c r="B35" s="42" t="s">
        <v>91</v>
      </c>
      <c r="C35" s="42" t="s">
        <v>92</v>
      </c>
      <c r="D35" s="42" t="s">
        <v>8</v>
      </c>
      <c r="E35" s="43" t="s">
        <v>9</v>
      </c>
      <c r="F35" s="42" t="s">
        <v>10</v>
      </c>
      <c r="G35" s="49">
        <v>0</v>
      </c>
      <c r="H35" s="49">
        <v>58.42</v>
      </c>
      <c r="I35" s="49">
        <v>0</v>
      </c>
    </row>
    <row r="36" spans="1:9" ht="147">
      <c r="A36" s="47" t="s">
        <v>24</v>
      </c>
      <c r="B36" s="42" t="s">
        <v>91</v>
      </c>
      <c r="C36" s="42" t="s">
        <v>92</v>
      </c>
      <c r="D36" s="42" t="s">
        <v>11</v>
      </c>
      <c r="E36" s="43" t="s">
        <v>12</v>
      </c>
      <c r="F36" s="42" t="s">
        <v>10</v>
      </c>
      <c r="G36" s="49">
        <v>0</v>
      </c>
      <c r="H36" s="49">
        <v>2.2599999999999998</v>
      </c>
      <c r="I36" s="49">
        <v>0</v>
      </c>
    </row>
    <row r="37" spans="1:9" ht="147">
      <c r="A37" s="47" t="s">
        <v>24</v>
      </c>
      <c r="B37" s="42" t="s">
        <v>91</v>
      </c>
      <c r="C37" s="42" t="s">
        <v>92</v>
      </c>
      <c r="D37" s="42" t="s">
        <v>83</v>
      </c>
      <c r="E37" s="43" t="s">
        <v>84</v>
      </c>
      <c r="F37" s="42" t="s">
        <v>10</v>
      </c>
      <c r="G37" s="49">
        <v>0</v>
      </c>
      <c r="H37" s="49">
        <v>0.16</v>
      </c>
      <c r="I37" s="49">
        <v>0</v>
      </c>
    </row>
    <row r="38" spans="1:9" ht="126">
      <c r="A38" s="47" t="s">
        <v>24</v>
      </c>
      <c r="B38" s="42" t="s">
        <v>58</v>
      </c>
      <c r="C38" s="42" t="s">
        <v>59</v>
      </c>
      <c r="D38" s="42" t="s">
        <v>8</v>
      </c>
      <c r="E38" s="43" t="s">
        <v>9</v>
      </c>
      <c r="F38" s="42" t="s">
        <v>10</v>
      </c>
      <c r="G38" s="49">
        <v>0</v>
      </c>
      <c r="H38" s="49">
        <v>0.43</v>
      </c>
      <c r="I38" s="49">
        <v>0</v>
      </c>
    </row>
    <row r="39" spans="1:9" ht="136.5">
      <c r="A39" s="47" t="s">
        <v>24</v>
      </c>
      <c r="B39" s="42" t="s">
        <v>58</v>
      </c>
      <c r="C39" s="42" t="s">
        <v>59</v>
      </c>
      <c r="D39" s="42" t="s">
        <v>11</v>
      </c>
      <c r="E39" s="43" t="s">
        <v>12</v>
      </c>
      <c r="F39" s="42" t="s">
        <v>10</v>
      </c>
      <c r="G39" s="49">
        <v>0</v>
      </c>
      <c r="H39" s="49">
        <v>0.04</v>
      </c>
      <c r="I39" s="49">
        <v>0</v>
      </c>
    </row>
    <row r="40" spans="1:9" ht="126">
      <c r="A40" s="47" t="s">
        <v>17</v>
      </c>
      <c r="B40" s="42" t="s">
        <v>42</v>
      </c>
      <c r="C40" s="42" t="s">
        <v>43</v>
      </c>
      <c r="D40" s="42" t="s">
        <v>8</v>
      </c>
      <c r="E40" s="43" t="s">
        <v>9</v>
      </c>
      <c r="F40" s="42" t="s">
        <v>10</v>
      </c>
      <c r="G40" s="49">
        <v>0</v>
      </c>
      <c r="H40" s="49">
        <v>37.5</v>
      </c>
      <c r="I40" s="49">
        <v>0</v>
      </c>
    </row>
    <row r="41" spans="1:9" ht="136.5">
      <c r="A41" s="47" t="s">
        <v>17</v>
      </c>
      <c r="B41" s="42" t="s">
        <v>42</v>
      </c>
      <c r="C41" s="42" t="s">
        <v>43</v>
      </c>
      <c r="D41" s="42" t="s">
        <v>11</v>
      </c>
      <c r="E41" s="43" t="s">
        <v>12</v>
      </c>
      <c r="F41" s="42" t="s">
        <v>10</v>
      </c>
      <c r="G41" s="49">
        <v>0</v>
      </c>
      <c r="H41" s="49">
        <v>4.47</v>
      </c>
      <c r="I41" s="49">
        <v>0</v>
      </c>
    </row>
    <row r="42" spans="1:9" ht="136.5">
      <c r="A42" s="47" t="s">
        <v>17</v>
      </c>
      <c r="B42" s="42" t="s">
        <v>93</v>
      </c>
      <c r="C42" s="42" t="s">
        <v>94</v>
      </c>
      <c r="D42" s="42" t="s">
        <v>44</v>
      </c>
      <c r="E42" s="43" t="s">
        <v>45</v>
      </c>
      <c r="F42" s="42" t="s">
        <v>10</v>
      </c>
      <c r="G42" s="49">
        <v>0</v>
      </c>
      <c r="H42" s="49">
        <v>16.989999999999998</v>
      </c>
      <c r="I42" s="49">
        <v>0</v>
      </c>
    </row>
    <row r="43" spans="1:9" ht="126">
      <c r="A43" s="47" t="s">
        <v>24</v>
      </c>
      <c r="B43" s="42" t="s">
        <v>95</v>
      </c>
      <c r="C43" s="42" t="s">
        <v>96</v>
      </c>
      <c r="D43" s="42" t="s">
        <v>8</v>
      </c>
      <c r="E43" s="43" t="s">
        <v>9</v>
      </c>
      <c r="F43" s="42" t="s">
        <v>10</v>
      </c>
      <c r="G43" s="49">
        <v>0</v>
      </c>
      <c r="H43" s="49">
        <v>69.599999999999994</v>
      </c>
      <c r="I43" s="49">
        <v>0</v>
      </c>
    </row>
    <row r="44" spans="1:9">
      <c r="A44" s="56"/>
      <c r="B44" s="57" t="s">
        <v>14</v>
      </c>
      <c r="C44" s="58"/>
      <c r="D44" s="58"/>
      <c r="E44" s="59"/>
      <c r="F44" s="58"/>
      <c r="G44" s="60">
        <f>SUM(G3:G43)</f>
        <v>0</v>
      </c>
      <c r="H44" s="60">
        <f>SUM(H3:H43)</f>
        <v>4674.3100000000004</v>
      </c>
      <c r="I44" s="60">
        <f>SUM(I3:I43)</f>
        <v>4999.88</v>
      </c>
    </row>
    <row r="45" spans="1:9">
      <c r="A45" s="61"/>
      <c r="B45" s="62" t="s">
        <v>15</v>
      </c>
      <c r="C45" s="63"/>
      <c r="D45" s="63"/>
      <c r="E45" s="64"/>
      <c r="F45" s="63"/>
      <c r="G45" s="65"/>
      <c r="H45" s="65"/>
      <c r="I45" s="65">
        <f>G44+H44+I44</f>
        <v>9674.19</v>
      </c>
    </row>
  </sheetData>
  <autoFilter ref="A2:I2">
    <sortState ref="A3:I43">
      <sortCondition ref="C2"/>
    </sortState>
  </autoFilter>
  <sortState ref="F3:M7">
    <sortCondition ref="G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9" t="s">
        <v>97</v>
      </c>
      <c r="C1" s="69"/>
      <c r="D1" s="69"/>
      <c r="E1" s="69"/>
      <c r="F1" s="69"/>
      <c r="G1" s="69"/>
      <c r="H1" s="69"/>
      <c r="I1" s="69"/>
    </row>
    <row r="2" spans="1:9" ht="38.25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28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28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28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14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15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37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17" sqref="B17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70" t="s">
        <v>97</v>
      </c>
      <c r="B1" s="70"/>
      <c r="C1" s="70"/>
      <c r="D1" s="70"/>
      <c r="E1" s="70"/>
    </row>
    <row r="2" spans="1:8" ht="78.75">
      <c r="A2" s="16" t="s">
        <v>13</v>
      </c>
      <c r="B2" s="17" t="s">
        <v>18</v>
      </c>
      <c r="C2" s="17" t="s">
        <v>22</v>
      </c>
      <c r="D2" s="17" t="s">
        <v>19</v>
      </c>
      <c r="E2" s="17" t="s">
        <v>20</v>
      </c>
    </row>
    <row r="3" spans="1:8" ht="63">
      <c r="A3" s="18" t="s">
        <v>23</v>
      </c>
      <c r="B3" s="19" t="s">
        <v>36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16</v>
      </c>
      <c r="B4" s="19" t="s">
        <v>35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24</v>
      </c>
      <c r="B5" s="15" t="s">
        <v>29</v>
      </c>
      <c r="C5" s="22">
        <f>Культура!I18</f>
        <v>1628.48</v>
      </c>
      <c r="D5" s="22">
        <f>Культура!I19</f>
        <v>1627.26</v>
      </c>
      <c r="E5" s="22">
        <f t="shared" si="0"/>
        <v>1.2200000000000273</v>
      </c>
      <c r="H5" s="20"/>
    </row>
    <row r="6" spans="1:8" ht="47.25">
      <c r="A6" s="18" t="s">
        <v>17</v>
      </c>
      <c r="B6" s="19" t="s">
        <v>30</v>
      </c>
      <c r="C6" s="22">
        <f>Образование!I30</f>
        <v>8007.7699999999995</v>
      </c>
      <c r="D6" s="22">
        <f>Образование!I31</f>
        <v>6588.54</v>
      </c>
      <c r="E6" s="22">
        <f t="shared" si="0"/>
        <v>1419.2299999999996</v>
      </c>
    </row>
    <row r="7" spans="1:8" ht="47.25">
      <c r="A7" s="18" t="s">
        <v>25</v>
      </c>
      <c r="B7" s="19" t="s">
        <v>31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26</v>
      </c>
      <c r="B8" s="15" t="s">
        <v>32</v>
      </c>
      <c r="C8" s="22">
        <f>УКХ!J7</f>
        <v>37.94</v>
      </c>
      <c r="D8" s="22">
        <f>УКХ!J8</f>
        <v>37.94</v>
      </c>
      <c r="E8" s="22">
        <f t="shared" si="0"/>
        <v>0</v>
      </c>
    </row>
    <row r="9" spans="1:8" ht="63">
      <c r="A9" s="18" t="s">
        <v>27</v>
      </c>
      <c r="B9" s="15" t="s">
        <v>33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28</v>
      </c>
      <c r="B10" s="19" t="s">
        <v>34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67" t="s">
        <v>21</v>
      </c>
      <c r="B13" s="68"/>
      <c r="C13" s="21">
        <f t="shared" ref="C13:D13" si="1">SUM(C3:C12)</f>
        <v>9674.19</v>
      </c>
      <c r="D13" s="21">
        <f t="shared" si="1"/>
        <v>8253.74</v>
      </c>
      <c r="E13" s="21">
        <f>SUM(E3:E12)</f>
        <v>1420.4499999999996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pane xSplit="7" ySplit="2" topLeftCell="H26" activePane="bottomRight" state="frozen"/>
      <selection pane="topRight" activeCell="H1" sqref="H1"/>
      <selection pane="bottomLeft" activeCell="A3" sqref="A3"/>
      <selection pane="bottomRight" activeCell="B2" sqref="B2"/>
    </sheetView>
  </sheetViews>
  <sheetFormatPr defaultRowHeight="15"/>
  <cols>
    <col min="2" max="2" width="11.5703125" style="34" customWidth="1"/>
    <col min="3" max="4" width="19.71093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66" t="s">
        <v>97</v>
      </c>
      <c r="C1" s="66"/>
      <c r="D1" s="66"/>
      <c r="E1" s="66"/>
      <c r="F1" s="66"/>
      <c r="G1" s="66"/>
      <c r="H1" s="66"/>
      <c r="I1" s="66"/>
    </row>
    <row r="2" spans="1:9" ht="31.5">
      <c r="A2" s="46" t="s">
        <v>13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136.5">
      <c r="A3" s="47" t="s">
        <v>17</v>
      </c>
      <c r="B3" s="42" t="s">
        <v>60</v>
      </c>
      <c r="C3" s="42" t="s">
        <v>61</v>
      </c>
      <c r="D3" s="42" t="s">
        <v>11</v>
      </c>
      <c r="E3" s="43" t="s">
        <v>12</v>
      </c>
      <c r="F3" s="42" t="s">
        <v>10</v>
      </c>
      <c r="G3" s="49">
        <v>0</v>
      </c>
      <c r="H3" s="49">
        <v>5.2</v>
      </c>
      <c r="I3" s="49">
        <v>0</v>
      </c>
    </row>
    <row r="4" spans="1:9" ht="136.5">
      <c r="A4" s="47" t="s">
        <v>17</v>
      </c>
      <c r="B4" s="42" t="s">
        <v>62</v>
      </c>
      <c r="C4" s="42" t="s">
        <v>63</v>
      </c>
      <c r="D4" s="42" t="s">
        <v>11</v>
      </c>
      <c r="E4" s="43" t="s">
        <v>12</v>
      </c>
      <c r="F4" s="42" t="s">
        <v>10</v>
      </c>
      <c r="G4" s="49">
        <v>0</v>
      </c>
      <c r="H4" s="49">
        <v>5.0199999999999996</v>
      </c>
      <c r="I4" s="49">
        <v>0</v>
      </c>
    </row>
    <row r="5" spans="1:9" ht="94.5">
      <c r="A5" s="47" t="s">
        <v>17</v>
      </c>
      <c r="B5" s="42" t="s">
        <v>64</v>
      </c>
      <c r="C5" s="42" t="s">
        <v>65</v>
      </c>
      <c r="D5" s="42" t="s">
        <v>39</v>
      </c>
      <c r="E5" s="43" t="s">
        <v>40</v>
      </c>
      <c r="F5" s="42" t="s">
        <v>10</v>
      </c>
      <c r="G5" s="49">
        <v>0</v>
      </c>
      <c r="H5" s="49">
        <v>3.18</v>
      </c>
      <c r="I5" s="49">
        <v>0</v>
      </c>
    </row>
    <row r="6" spans="1:9" ht="136.5">
      <c r="A6" s="47" t="s">
        <v>17</v>
      </c>
      <c r="B6" s="42" t="s">
        <v>68</v>
      </c>
      <c r="C6" s="42" t="s">
        <v>69</v>
      </c>
      <c r="D6" s="42" t="s">
        <v>44</v>
      </c>
      <c r="E6" s="43" t="s">
        <v>45</v>
      </c>
      <c r="F6" s="42" t="s">
        <v>10</v>
      </c>
      <c r="G6" s="49">
        <v>0</v>
      </c>
      <c r="H6" s="49">
        <v>0</v>
      </c>
      <c r="I6" s="49">
        <v>996.06</v>
      </c>
    </row>
    <row r="7" spans="1:9" ht="105">
      <c r="A7" s="47" t="s">
        <v>17</v>
      </c>
      <c r="B7" s="42" t="s">
        <v>68</v>
      </c>
      <c r="C7" s="42" t="s">
        <v>69</v>
      </c>
      <c r="D7" s="42" t="s">
        <v>39</v>
      </c>
      <c r="E7" s="43" t="s">
        <v>40</v>
      </c>
      <c r="F7" s="42" t="s">
        <v>10</v>
      </c>
      <c r="G7" s="49">
        <v>0</v>
      </c>
      <c r="H7" s="49">
        <v>91.56</v>
      </c>
      <c r="I7" s="49">
        <v>0</v>
      </c>
    </row>
    <row r="8" spans="1:9" ht="136.5">
      <c r="A8" s="47" t="s">
        <v>17</v>
      </c>
      <c r="B8" s="42" t="s">
        <v>50</v>
      </c>
      <c r="C8" s="42" t="s">
        <v>51</v>
      </c>
      <c r="D8" s="42" t="s">
        <v>44</v>
      </c>
      <c r="E8" s="43" t="s">
        <v>45</v>
      </c>
      <c r="F8" s="42" t="s">
        <v>10</v>
      </c>
      <c r="G8" s="49">
        <v>0</v>
      </c>
      <c r="H8" s="49">
        <v>320.19</v>
      </c>
      <c r="I8" s="49">
        <v>0</v>
      </c>
    </row>
    <row r="9" spans="1:9" ht="126">
      <c r="A9" s="47" t="s">
        <v>17</v>
      </c>
      <c r="B9" s="42" t="s">
        <v>50</v>
      </c>
      <c r="C9" s="42" t="s">
        <v>51</v>
      </c>
      <c r="D9" s="42" t="s">
        <v>8</v>
      </c>
      <c r="E9" s="43" t="s">
        <v>9</v>
      </c>
      <c r="F9" s="42" t="s">
        <v>10</v>
      </c>
      <c r="G9" s="49">
        <v>0</v>
      </c>
      <c r="H9" s="49">
        <v>42.77</v>
      </c>
      <c r="I9" s="49">
        <v>0</v>
      </c>
    </row>
    <row r="10" spans="1:9" ht="94.5">
      <c r="A10" s="47" t="s">
        <v>17</v>
      </c>
      <c r="B10" s="42" t="s">
        <v>50</v>
      </c>
      <c r="C10" s="42" t="s">
        <v>51</v>
      </c>
      <c r="D10" s="42" t="s">
        <v>39</v>
      </c>
      <c r="E10" s="43" t="s">
        <v>40</v>
      </c>
      <c r="F10" s="42" t="s">
        <v>10</v>
      </c>
      <c r="G10" s="49">
        <v>0</v>
      </c>
      <c r="H10" s="49">
        <v>155.49</v>
      </c>
      <c r="I10" s="49">
        <v>0</v>
      </c>
    </row>
    <row r="11" spans="1:9" ht="136.5">
      <c r="A11" s="47" t="s">
        <v>17</v>
      </c>
      <c r="B11" s="42" t="s">
        <v>50</v>
      </c>
      <c r="C11" s="42" t="s">
        <v>51</v>
      </c>
      <c r="D11" s="42" t="s">
        <v>11</v>
      </c>
      <c r="E11" s="43" t="s">
        <v>12</v>
      </c>
      <c r="F11" s="42" t="s">
        <v>10</v>
      </c>
      <c r="G11" s="49">
        <v>0</v>
      </c>
      <c r="H11" s="49">
        <v>25.96</v>
      </c>
      <c r="I11" s="49">
        <v>0</v>
      </c>
    </row>
    <row r="12" spans="1:9" ht="126">
      <c r="A12" s="47" t="s">
        <v>17</v>
      </c>
      <c r="B12" s="42" t="s">
        <v>41</v>
      </c>
      <c r="C12" s="42" t="s">
        <v>70</v>
      </c>
      <c r="D12" s="42" t="s">
        <v>8</v>
      </c>
      <c r="E12" s="43" t="s">
        <v>9</v>
      </c>
      <c r="F12" s="42" t="s">
        <v>10</v>
      </c>
      <c r="G12" s="49">
        <v>0</v>
      </c>
      <c r="H12" s="49">
        <v>451.31</v>
      </c>
      <c r="I12" s="49">
        <v>0</v>
      </c>
    </row>
    <row r="13" spans="1:9" ht="136.5">
      <c r="A13" s="47" t="s">
        <v>17</v>
      </c>
      <c r="B13" s="42" t="s">
        <v>52</v>
      </c>
      <c r="C13" s="42" t="s">
        <v>53</v>
      </c>
      <c r="D13" s="42" t="s">
        <v>11</v>
      </c>
      <c r="E13" s="43" t="s">
        <v>12</v>
      </c>
      <c r="F13" s="42" t="s">
        <v>10</v>
      </c>
      <c r="G13" s="49">
        <v>0</v>
      </c>
      <c r="H13" s="49">
        <v>9.09</v>
      </c>
      <c r="I13" s="49">
        <v>0</v>
      </c>
    </row>
    <row r="14" spans="1:9" ht="136.5">
      <c r="A14" s="47" t="s">
        <v>17</v>
      </c>
      <c r="B14" s="42" t="s">
        <v>71</v>
      </c>
      <c r="C14" s="42" t="s">
        <v>72</v>
      </c>
      <c r="D14" s="42" t="s">
        <v>11</v>
      </c>
      <c r="E14" s="43" t="s">
        <v>12</v>
      </c>
      <c r="F14" s="42" t="s">
        <v>10</v>
      </c>
      <c r="G14" s="49">
        <v>0</v>
      </c>
      <c r="H14" s="49">
        <v>6.31</v>
      </c>
      <c r="I14" s="49">
        <v>0</v>
      </c>
    </row>
    <row r="15" spans="1:9" ht="84">
      <c r="A15" s="47" t="s">
        <v>17</v>
      </c>
      <c r="B15" s="42" t="s">
        <v>54</v>
      </c>
      <c r="C15" s="42" t="s">
        <v>55</v>
      </c>
      <c r="D15" s="42" t="s">
        <v>73</v>
      </c>
      <c r="E15" s="43" t="s">
        <v>74</v>
      </c>
      <c r="F15" s="42" t="s">
        <v>10</v>
      </c>
      <c r="G15" s="49">
        <v>0</v>
      </c>
      <c r="H15" s="49">
        <v>85.99</v>
      </c>
      <c r="I15" s="49">
        <v>0</v>
      </c>
    </row>
    <row r="16" spans="1:9" ht="126">
      <c r="A16" s="47" t="s">
        <v>17</v>
      </c>
      <c r="B16" s="42" t="s">
        <v>56</v>
      </c>
      <c r="C16" s="42" t="s">
        <v>57</v>
      </c>
      <c r="D16" s="42" t="s">
        <v>75</v>
      </c>
      <c r="E16" s="43" t="s">
        <v>76</v>
      </c>
      <c r="F16" s="42" t="s">
        <v>10</v>
      </c>
      <c r="G16" s="49">
        <v>0</v>
      </c>
      <c r="H16" s="49">
        <v>219.33</v>
      </c>
      <c r="I16" s="49">
        <v>458.71</v>
      </c>
    </row>
    <row r="17" spans="1:9" ht="94.5">
      <c r="A17" s="47" t="s">
        <v>17</v>
      </c>
      <c r="B17" s="42" t="s">
        <v>56</v>
      </c>
      <c r="C17" s="42" t="s">
        <v>57</v>
      </c>
      <c r="D17" s="42" t="s">
        <v>48</v>
      </c>
      <c r="E17" s="43" t="s">
        <v>49</v>
      </c>
      <c r="F17" s="42" t="s">
        <v>10</v>
      </c>
      <c r="G17" s="49">
        <v>0</v>
      </c>
      <c r="H17" s="49">
        <v>1244.07</v>
      </c>
      <c r="I17" s="49">
        <v>3438.77</v>
      </c>
    </row>
    <row r="18" spans="1:9" ht="94.5">
      <c r="A18" s="47" t="s">
        <v>17</v>
      </c>
      <c r="B18" s="42" t="s">
        <v>56</v>
      </c>
      <c r="C18" s="42" t="s">
        <v>57</v>
      </c>
      <c r="D18" s="42" t="s">
        <v>39</v>
      </c>
      <c r="E18" s="43" t="s">
        <v>40</v>
      </c>
      <c r="F18" s="42" t="s">
        <v>10</v>
      </c>
      <c r="G18" s="49">
        <v>0</v>
      </c>
      <c r="H18" s="49">
        <v>3.07</v>
      </c>
      <c r="I18" s="49">
        <v>0</v>
      </c>
    </row>
    <row r="19" spans="1:9" ht="136.5">
      <c r="A19" s="47" t="s">
        <v>17</v>
      </c>
      <c r="B19" s="42" t="s">
        <v>56</v>
      </c>
      <c r="C19" s="42" t="s">
        <v>57</v>
      </c>
      <c r="D19" s="42" t="s">
        <v>77</v>
      </c>
      <c r="E19" s="43" t="s">
        <v>78</v>
      </c>
      <c r="F19" s="42" t="s">
        <v>10</v>
      </c>
      <c r="G19" s="49">
        <v>0</v>
      </c>
      <c r="H19" s="49">
        <v>10.85</v>
      </c>
      <c r="I19" s="49">
        <v>106.34</v>
      </c>
    </row>
    <row r="20" spans="1:9" ht="136.5">
      <c r="A20" s="47" t="s">
        <v>17</v>
      </c>
      <c r="B20" s="42" t="s">
        <v>79</v>
      </c>
      <c r="C20" s="42" t="s">
        <v>80</v>
      </c>
      <c r="D20" s="42" t="s">
        <v>11</v>
      </c>
      <c r="E20" s="43" t="s">
        <v>12</v>
      </c>
      <c r="F20" s="42" t="s">
        <v>10</v>
      </c>
      <c r="G20" s="49">
        <v>0</v>
      </c>
      <c r="H20" s="49">
        <v>0.02</v>
      </c>
      <c r="I20" s="49">
        <v>0</v>
      </c>
    </row>
    <row r="21" spans="1:9" ht="126">
      <c r="A21" s="47" t="s">
        <v>17</v>
      </c>
      <c r="B21" s="42" t="s">
        <v>87</v>
      </c>
      <c r="C21" s="42" t="s">
        <v>88</v>
      </c>
      <c r="D21" s="42" t="s">
        <v>8</v>
      </c>
      <c r="E21" s="43" t="s">
        <v>9</v>
      </c>
      <c r="F21" s="42" t="s">
        <v>10</v>
      </c>
      <c r="G21" s="49">
        <v>0</v>
      </c>
      <c r="H21" s="49">
        <v>8.49</v>
      </c>
      <c r="I21" s="49">
        <v>0</v>
      </c>
    </row>
    <row r="22" spans="1:9" ht="115.5">
      <c r="A22" s="47" t="s">
        <v>17</v>
      </c>
      <c r="B22" s="42" t="s">
        <v>87</v>
      </c>
      <c r="C22" s="42" t="s">
        <v>88</v>
      </c>
      <c r="D22" s="42" t="s">
        <v>39</v>
      </c>
      <c r="E22" s="43" t="s">
        <v>40</v>
      </c>
      <c r="F22" s="42" t="s">
        <v>10</v>
      </c>
      <c r="G22" s="49">
        <v>0</v>
      </c>
      <c r="H22" s="49">
        <v>32.520000000000003</v>
      </c>
      <c r="I22" s="49">
        <v>0</v>
      </c>
    </row>
    <row r="23" spans="1:9" ht="126">
      <c r="A23" s="47" t="s">
        <v>17</v>
      </c>
      <c r="B23" s="42" t="s">
        <v>89</v>
      </c>
      <c r="C23" s="42" t="s">
        <v>90</v>
      </c>
      <c r="D23" s="42" t="s">
        <v>8</v>
      </c>
      <c r="E23" s="43" t="s">
        <v>9</v>
      </c>
      <c r="F23" s="42" t="s">
        <v>10</v>
      </c>
      <c r="G23" s="49">
        <v>0</v>
      </c>
      <c r="H23" s="49">
        <v>169.53</v>
      </c>
      <c r="I23" s="49">
        <v>0</v>
      </c>
    </row>
    <row r="24" spans="1:9" ht="115.5">
      <c r="A24" s="47" t="s">
        <v>17</v>
      </c>
      <c r="B24" s="42" t="s">
        <v>89</v>
      </c>
      <c r="C24" s="42" t="s">
        <v>90</v>
      </c>
      <c r="D24" s="42" t="s">
        <v>39</v>
      </c>
      <c r="E24" s="43" t="s">
        <v>40</v>
      </c>
      <c r="F24" s="42" t="s">
        <v>10</v>
      </c>
      <c r="G24" s="49">
        <v>0</v>
      </c>
      <c r="H24" s="49">
        <v>20.28</v>
      </c>
      <c r="I24" s="49">
        <v>0</v>
      </c>
    </row>
    <row r="25" spans="1:9" ht="136.5">
      <c r="A25" s="47" t="s">
        <v>17</v>
      </c>
      <c r="B25" s="42" t="s">
        <v>89</v>
      </c>
      <c r="C25" s="42" t="s">
        <v>90</v>
      </c>
      <c r="D25" s="42" t="s">
        <v>11</v>
      </c>
      <c r="E25" s="43" t="s">
        <v>12</v>
      </c>
      <c r="F25" s="42" t="s">
        <v>10</v>
      </c>
      <c r="G25" s="49">
        <v>0</v>
      </c>
      <c r="H25" s="49">
        <v>38.700000000000003</v>
      </c>
      <c r="I25" s="49">
        <v>0</v>
      </c>
    </row>
    <row r="26" spans="1:9" ht="126">
      <c r="A26" s="47" t="s">
        <v>17</v>
      </c>
      <c r="B26" s="42" t="s">
        <v>42</v>
      </c>
      <c r="C26" s="42" t="s">
        <v>43</v>
      </c>
      <c r="D26" s="42" t="s">
        <v>8</v>
      </c>
      <c r="E26" s="43" t="s">
        <v>9</v>
      </c>
      <c r="F26" s="42" t="s">
        <v>10</v>
      </c>
      <c r="G26" s="49">
        <v>0</v>
      </c>
      <c r="H26" s="49">
        <v>37.5</v>
      </c>
      <c r="I26" s="49">
        <v>0</v>
      </c>
    </row>
    <row r="27" spans="1:9" ht="136.5">
      <c r="A27" s="47" t="s">
        <v>17</v>
      </c>
      <c r="B27" s="42" t="s">
        <v>42</v>
      </c>
      <c r="C27" s="42" t="s">
        <v>43</v>
      </c>
      <c r="D27" s="42" t="s">
        <v>11</v>
      </c>
      <c r="E27" s="43" t="s">
        <v>12</v>
      </c>
      <c r="F27" s="42" t="s">
        <v>10</v>
      </c>
      <c r="G27" s="49">
        <v>0</v>
      </c>
      <c r="H27" s="49">
        <v>4.47</v>
      </c>
      <c r="I27" s="49">
        <v>0</v>
      </c>
    </row>
    <row r="28" spans="1:9" ht="136.5">
      <c r="A28" s="47" t="s">
        <v>17</v>
      </c>
      <c r="B28" s="42" t="s">
        <v>93</v>
      </c>
      <c r="C28" s="42" t="s">
        <v>94</v>
      </c>
      <c r="D28" s="42" t="s">
        <v>44</v>
      </c>
      <c r="E28" s="43" t="s">
        <v>45</v>
      </c>
      <c r="F28" s="42" t="s">
        <v>10</v>
      </c>
      <c r="G28" s="49">
        <v>0</v>
      </c>
      <c r="H28" s="49">
        <v>16.989999999999998</v>
      </c>
      <c r="I28" s="49">
        <v>0</v>
      </c>
    </row>
    <row r="29" spans="1:9">
      <c r="A29" s="54"/>
      <c r="B29" s="11" t="s">
        <v>14</v>
      </c>
      <c r="C29" s="45"/>
      <c r="D29" s="45"/>
      <c r="E29" s="55"/>
      <c r="F29" s="45"/>
      <c r="G29" s="50">
        <f>SUM(G3:G28)</f>
        <v>0</v>
      </c>
      <c r="H29" s="50">
        <f>SUM(H3:H28)</f>
        <v>3007.8899999999994</v>
      </c>
      <c r="I29" s="50">
        <f>SUM(I3:I28)</f>
        <v>4999.88</v>
      </c>
    </row>
    <row r="30" spans="1:9">
      <c r="A30" s="54"/>
      <c r="B30" s="11" t="s">
        <v>15</v>
      </c>
      <c r="C30" s="45"/>
      <c r="D30" s="45"/>
      <c r="E30" s="55"/>
      <c r="F30" s="45"/>
      <c r="G30" s="50"/>
      <c r="H30" s="50"/>
      <c r="I30" s="50">
        <f>G29+H29+I29</f>
        <v>8007.7699999999995</v>
      </c>
    </row>
    <row r="31" spans="1:9">
      <c r="A31" s="23"/>
      <c r="B31" s="24" t="s">
        <v>37</v>
      </c>
      <c r="C31" s="25"/>
      <c r="D31" s="25"/>
      <c r="E31" s="25"/>
      <c r="F31" s="25"/>
      <c r="G31" s="26"/>
      <c r="H31" s="37"/>
      <c r="I31" s="51">
        <f>I30-G28-H28-I28-G15-H15-I15-G6-H6-I6-G8-I8-H8</f>
        <v>6588.54</v>
      </c>
    </row>
  </sheetData>
  <autoFilter ref="A2:I2">
    <sortState ref="A3:I44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B2" sqref="B2"/>
    </sheetView>
  </sheetViews>
  <sheetFormatPr defaultRowHeight="15"/>
  <cols>
    <col min="2" max="2" width="11.5703125" style="34" customWidth="1"/>
    <col min="3" max="4" width="19.7109375" style="34" customWidth="1"/>
    <col min="5" max="5" width="19.7109375" style="35" customWidth="1"/>
    <col min="6" max="6" width="10.7109375" style="34" customWidth="1"/>
    <col min="7" max="9" width="19.7109375" style="36" customWidth="1"/>
  </cols>
  <sheetData>
    <row r="1" spans="1:9">
      <c r="B1" s="66" t="s">
        <v>97</v>
      </c>
      <c r="C1" s="66"/>
      <c r="D1" s="66"/>
      <c r="E1" s="66"/>
      <c r="F1" s="66"/>
      <c r="G1" s="66"/>
      <c r="H1" s="66"/>
      <c r="I1" s="66"/>
    </row>
    <row r="2" spans="1:9" ht="31.5">
      <c r="A2" s="46" t="s">
        <v>13</v>
      </c>
      <c r="B2" s="39" t="s">
        <v>0</v>
      </c>
      <c r="C2" s="39" t="s">
        <v>1</v>
      </c>
      <c r="D2" s="39" t="s">
        <v>2</v>
      </c>
      <c r="E2" s="40" t="s">
        <v>3</v>
      </c>
      <c r="F2" s="39" t="s">
        <v>4</v>
      </c>
      <c r="G2" s="41" t="s">
        <v>5</v>
      </c>
      <c r="H2" s="41" t="s">
        <v>6</v>
      </c>
      <c r="I2" s="41" t="s">
        <v>7</v>
      </c>
    </row>
    <row r="3" spans="1:9" ht="136.5">
      <c r="A3" s="47" t="s">
        <v>24</v>
      </c>
      <c r="B3" s="42" t="s">
        <v>66</v>
      </c>
      <c r="C3" s="42" t="s">
        <v>67</v>
      </c>
      <c r="D3" s="42" t="s">
        <v>44</v>
      </c>
      <c r="E3" s="43" t="s">
        <v>45</v>
      </c>
      <c r="F3" s="42" t="s">
        <v>10</v>
      </c>
      <c r="G3" s="49">
        <v>0</v>
      </c>
      <c r="H3" s="49">
        <v>0.33</v>
      </c>
      <c r="I3" s="49">
        <v>0</v>
      </c>
    </row>
    <row r="4" spans="1:9" ht="94.5">
      <c r="A4" s="47" t="s">
        <v>24</v>
      </c>
      <c r="B4" s="42" t="s">
        <v>66</v>
      </c>
      <c r="C4" s="42" t="s">
        <v>67</v>
      </c>
      <c r="D4" s="42" t="s">
        <v>39</v>
      </c>
      <c r="E4" s="43" t="s">
        <v>40</v>
      </c>
      <c r="F4" s="42" t="s">
        <v>10</v>
      </c>
      <c r="G4" s="49">
        <v>0</v>
      </c>
      <c r="H4" s="49">
        <v>4.66</v>
      </c>
      <c r="I4" s="49">
        <v>0</v>
      </c>
    </row>
    <row r="5" spans="1:9" ht="136.5">
      <c r="A5" s="47" t="s">
        <v>24</v>
      </c>
      <c r="B5" s="42" t="s">
        <v>81</v>
      </c>
      <c r="C5" s="42" t="s">
        <v>82</v>
      </c>
      <c r="D5" s="42" t="s">
        <v>11</v>
      </c>
      <c r="E5" s="43" t="s">
        <v>12</v>
      </c>
      <c r="F5" s="42" t="s">
        <v>10</v>
      </c>
      <c r="G5" s="49">
        <v>0</v>
      </c>
      <c r="H5" s="49">
        <v>116.09</v>
      </c>
      <c r="I5" s="49">
        <v>0</v>
      </c>
    </row>
    <row r="6" spans="1:9" ht="73.5">
      <c r="A6" s="47" t="s">
        <v>24</v>
      </c>
      <c r="B6" s="42" t="s">
        <v>81</v>
      </c>
      <c r="C6" s="42" t="s">
        <v>82</v>
      </c>
      <c r="D6" s="42" t="s">
        <v>83</v>
      </c>
      <c r="E6" s="43" t="s">
        <v>84</v>
      </c>
      <c r="F6" s="42" t="s">
        <v>10</v>
      </c>
      <c r="G6" s="49">
        <v>0</v>
      </c>
      <c r="H6" s="49">
        <v>0.3</v>
      </c>
      <c r="I6" s="49">
        <v>0</v>
      </c>
    </row>
    <row r="7" spans="1:9" ht="126">
      <c r="A7" s="47" t="s">
        <v>24</v>
      </c>
      <c r="B7" s="42" t="s">
        <v>46</v>
      </c>
      <c r="C7" s="42" t="s">
        <v>47</v>
      </c>
      <c r="D7" s="42" t="s">
        <v>8</v>
      </c>
      <c r="E7" s="43" t="s">
        <v>9</v>
      </c>
      <c r="F7" s="42" t="s">
        <v>10</v>
      </c>
      <c r="G7" s="49">
        <v>0</v>
      </c>
      <c r="H7" s="49">
        <v>729.26</v>
      </c>
      <c r="I7" s="49">
        <v>0</v>
      </c>
    </row>
    <row r="8" spans="1:9" ht="94.5">
      <c r="A8" s="47" t="s">
        <v>24</v>
      </c>
      <c r="B8" s="42" t="s">
        <v>46</v>
      </c>
      <c r="C8" s="42" t="s">
        <v>47</v>
      </c>
      <c r="D8" s="42" t="s">
        <v>48</v>
      </c>
      <c r="E8" s="43" t="s">
        <v>49</v>
      </c>
      <c r="F8" s="42" t="s">
        <v>10</v>
      </c>
      <c r="G8" s="49">
        <v>0</v>
      </c>
      <c r="H8" s="49">
        <v>646.4</v>
      </c>
      <c r="I8" s="49">
        <v>0</v>
      </c>
    </row>
    <row r="9" spans="1:9" ht="94.5">
      <c r="A9" s="47" t="s">
        <v>24</v>
      </c>
      <c r="B9" s="42" t="s">
        <v>46</v>
      </c>
      <c r="C9" s="42" t="s">
        <v>47</v>
      </c>
      <c r="D9" s="42" t="s">
        <v>39</v>
      </c>
      <c r="E9" s="43" t="s">
        <v>40</v>
      </c>
      <c r="F9" s="42" t="s">
        <v>10</v>
      </c>
      <c r="G9" s="49">
        <v>0</v>
      </c>
      <c r="H9" s="49">
        <v>0.1</v>
      </c>
      <c r="I9" s="49">
        <v>0</v>
      </c>
    </row>
    <row r="10" spans="1:9" ht="147">
      <c r="A10" s="47" t="s">
        <v>24</v>
      </c>
      <c r="B10" s="42" t="s">
        <v>91</v>
      </c>
      <c r="C10" s="42" t="s">
        <v>92</v>
      </c>
      <c r="D10" s="42" t="s">
        <v>44</v>
      </c>
      <c r="E10" s="43" t="s">
        <v>45</v>
      </c>
      <c r="F10" s="42" t="s">
        <v>10</v>
      </c>
      <c r="G10" s="49">
        <v>0</v>
      </c>
      <c r="H10" s="49">
        <v>0.43</v>
      </c>
      <c r="I10" s="49">
        <v>0</v>
      </c>
    </row>
    <row r="11" spans="1:9" ht="147">
      <c r="A11" s="47" t="s">
        <v>24</v>
      </c>
      <c r="B11" s="42" t="s">
        <v>91</v>
      </c>
      <c r="C11" s="42" t="s">
        <v>92</v>
      </c>
      <c r="D11" s="42" t="s">
        <v>8</v>
      </c>
      <c r="E11" s="43" t="s">
        <v>9</v>
      </c>
      <c r="F11" s="42" t="s">
        <v>10</v>
      </c>
      <c r="G11" s="49">
        <v>0</v>
      </c>
      <c r="H11" s="49">
        <v>58.42</v>
      </c>
      <c r="I11" s="49">
        <v>0</v>
      </c>
    </row>
    <row r="12" spans="1:9" ht="147">
      <c r="A12" s="47" t="s">
        <v>24</v>
      </c>
      <c r="B12" s="42" t="s">
        <v>91</v>
      </c>
      <c r="C12" s="42" t="s">
        <v>92</v>
      </c>
      <c r="D12" s="42" t="s">
        <v>11</v>
      </c>
      <c r="E12" s="43" t="s">
        <v>12</v>
      </c>
      <c r="F12" s="42" t="s">
        <v>10</v>
      </c>
      <c r="G12" s="49">
        <v>0</v>
      </c>
      <c r="H12" s="49">
        <v>2.2599999999999998</v>
      </c>
      <c r="I12" s="49">
        <v>0</v>
      </c>
    </row>
    <row r="13" spans="1:9" ht="147">
      <c r="A13" s="47" t="s">
        <v>24</v>
      </c>
      <c r="B13" s="42" t="s">
        <v>91</v>
      </c>
      <c r="C13" s="42" t="s">
        <v>92</v>
      </c>
      <c r="D13" s="42" t="s">
        <v>83</v>
      </c>
      <c r="E13" s="43" t="s">
        <v>84</v>
      </c>
      <c r="F13" s="42" t="s">
        <v>10</v>
      </c>
      <c r="G13" s="49">
        <v>0</v>
      </c>
      <c r="H13" s="49">
        <v>0.16</v>
      </c>
      <c r="I13" s="49">
        <v>0</v>
      </c>
    </row>
    <row r="14" spans="1:9" ht="126">
      <c r="A14" s="47" t="s">
        <v>24</v>
      </c>
      <c r="B14" s="42" t="s">
        <v>58</v>
      </c>
      <c r="C14" s="42" t="s">
        <v>59</v>
      </c>
      <c r="D14" s="42" t="s">
        <v>8</v>
      </c>
      <c r="E14" s="43" t="s">
        <v>9</v>
      </c>
      <c r="F14" s="42" t="s">
        <v>10</v>
      </c>
      <c r="G14" s="49">
        <v>0</v>
      </c>
      <c r="H14" s="49">
        <v>0.43</v>
      </c>
      <c r="I14" s="49">
        <v>0</v>
      </c>
    </row>
    <row r="15" spans="1:9" ht="136.5">
      <c r="A15" s="47" t="s">
        <v>24</v>
      </c>
      <c r="B15" s="42" t="s">
        <v>58</v>
      </c>
      <c r="C15" s="42" t="s">
        <v>59</v>
      </c>
      <c r="D15" s="42" t="s">
        <v>11</v>
      </c>
      <c r="E15" s="43" t="s">
        <v>12</v>
      </c>
      <c r="F15" s="42" t="s">
        <v>10</v>
      </c>
      <c r="G15" s="49">
        <v>0</v>
      </c>
      <c r="H15" s="49">
        <v>0.04</v>
      </c>
      <c r="I15" s="49">
        <v>0</v>
      </c>
    </row>
    <row r="16" spans="1:9" ht="126">
      <c r="A16" s="47" t="s">
        <v>24</v>
      </c>
      <c r="B16" s="42" t="s">
        <v>95</v>
      </c>
      <c r="C16" s="42" t="s">
        <v>96</v>
      </c>
      <c r="D16" s="42" t="s">
        <v>8</v>
      </c>
      <c r="E16" s="43" t="s">
        <v>9</v>
      </c>
      <c r="F16" s="42" t="s">
        <v>10</v>
      </c>
      <c r="G16" s="49">
        <v>0</v>
      </c>
      <c r="H16" s="49">
        <v>69.599999999999994</v>
      </c>
      <c r="I16" s="49">
        <v>0</v>
      </c>
    </row>
    <row r="17" spans="1:9">
      <c r="A17" s="54"/>
      <c r="B17" s="11" t="s">
        <v>14</v>
      </c>
      <c r="C17" s="45"/>
      <c r="D17" s="45"/>
      <c r="E17" s="55"/>
      <c r="F17" s="45"/>
      <c r="G17" s="50">
        <f>SUM(G3:G16)</f>
        <v>0</v>
      </c>
      <c r="H17" s="50">
        <f>SUM(H3:H16)</f>
        <v>1628.48</v>
      </c>
      <c r="I17" s="50">
        <f>SUM(I3:I16)</f>
        <v>0</v>
      </c>
    </row>
    <row r="18" spans="1:9">
      <c r="A18" s="54"/>
      <c r="B18" s="11" t="s">
        <v>15</v>
      </c>
      <c r="C18" s="45"/>
      <c r="D18" s="45"/>
      <c r="E18" s="55"/>
      <c r="F18" s="45"/>
      <c r="G18" s="50"/>
      <c r="H18" s="50"/>
      <c r="I18" s="50">
        <f>G17+H17+I17</f>
        <v>1628.48</v>
      </c>
    </row>
    <row r="19" spans="1:9">
      <c r="A19" s="23"/>
      <c r="B19" s="24" t="s">
        <v>37</v>
      </c>
      <c r="C19" s="25"/>
      <c r="D19" s="25"/>
      <c r="E19" s="25"/>
      <c r="F19" s="25"/>
      <c r="G19" s="26"/>
      <c r="H19" s="37"/>
      <c r="I19" s="51">
        <f>I18-G13-H13-I13-G10-H10-I10-G6-H6-I6-G3-H3-I3</f>
        <v>1627.26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6" t="s">
        <v>97</v>
      </c>
      <c r="C1" s="66"/>
      <c r="D1" s="66"/>
      <c r="E1" s="66"/>
      <c r="F1" s="66"/>
      <c r="G1" s="66"/>
      <c r="H1" s="66"/>
      <c r="I1" s="66"/>
      <c r="J1" s="66"/>
    </row>
    <row r="2" spans="1:10" ht="38.25">
      <c r="A2" s="28" t="s">
        <v>13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38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14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15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37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66" t="s">
        <v>97</v>
      </c>
      <c r="C1" s="66"/>
      <c r="D1" s="66"/>
      <c r="E1" s="66"/>
      <c r="F1" s="66"/>
      <c r="G1" s="66"/>
      <c r="H1" s="66"/>
      <c r="I1" s="66"/>
      <c r="J1" s="66"/>
    </row>
    <row r="2" spans="1:10" ht="38.25">
      <c r="A2" s="28" t="s">
        <v>13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38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14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15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37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66" t="s">
        <v>97</v>
      </c>
      <c r="C1" s="66"/>
      <c r="D1" s="66"/>
      <c r="E1" s="66"/>
      <c r="F1" s="66"/>
      <c r="G1" s="66"/>
      <c r="H1" s="66"/>
      <c r="I1" s="66"/>
      <c r="J1" s="66"/>
    </row>
    <row r="2" spans="1:10" ht="38.25">
      <c r="A2" s="28" t="s">
        <v>13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38</v>
      </c>
      <c r="H2" s="2" t="s">
        <v>5</v>
      </c>
      <c r="I2" s="2" t="s">
        <v>6</v>
      </c>
      <c r="J2" s="2" t="s">
        <v>7</v>
      </c>
    </row>
    <row r="3" spans="1:10">
      <c r="A3" s="47"/>
      <c r="B3" s="44"/>
      <c r="C3" s="42"/>
      <c r="D3" s="42"/>
      <c r="E3" s="43"/>
      <c r="F3" s="42"/>
      <c r="H3" s="49"/>
      <c r="I3" s="49"/>
      <c r="J3" s="49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14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15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37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B2" sqref="B2"/>
    </sheetView>
  </sheetViews>
  <sheetFormatPr defaultRowHeight="15"/>
  <cols>
    <col min="2" max="2" width="11.42578125" style="34" customWidth="1"/>
    <col min="3" max="3" width="15" style="34" customWidth="1"/>
    <col min="4" max="4" width="20.85546875" style="34" customWidth="1"/>
    <col min="5" max="5" width="19.7109375" style="35" customWidth="1"/>
    <col min="6" max="6" width="17.140625" style="34" customWidth="1"/>
    <col min="7" max="7" width="6.7109375" style="34" hidden="1" customWidth="1"/>
    <col min="8" max="10" width="19.7109375" style="36" customWidth="1"/>
  </cols>
  <sheetData>
    <row r="1" spans="1:12">
      <c r="B1" s="66" t="s">
        <v>97</v>
      </c>
      <c r="C1" s="66"/>
      <c r="D1" s="66"/>
      <c r="E1" s="66"/>
      <c r="F1" s="66"/>
      <c r="G1" s="66"/>
      <c r="H1" s="66"/>
      <c r="I1" s="66"/>
      <c r="J1" s="66"/>
    </row>
    <row r="2" spans="1:12" ht="38.25">
      <c r="A2" s="28" t="s">
        <v>13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38</v>
      </c>
      <c r="H2" s="2" t="s">
        <v>5</v>
      </c>
      <c r="I2" s="2" t="s">
        <v>6</v>
      </c>
      <c r="J2" s="2" t="s">
        <v>7</v>
      </c>
      <c r="K2" s="52"/>
      <c r="L2" s="52"/>
    </row>
    <row r="3" spans="1:12" ht="126">
      <c r="A3" s="47" t="s">
        <v>26</v>
      </c>
      <c r="B3" s="42" t="s">
        <v>85</v>
      </c>
      <c r="C3" s="42" t="s">
        <v>86</v>
      </c>
      <c r="D3" s="42" t="s">
        <v>8</v>
      </c>
      <c r="E3" s="43" t="s">
        <v>9</v>
      </c>
      <c r="F3" s="42" t="s">
        <v>10</v>
      </c>
      <c r="G3" s="45"/>
      <c r="H3" s="49">
        <v>0</v>
      </c>
      <c r="I3" s="49">
        <v>37.94</v>
      </c>
      <c r="J3" s="49">
        <v>0</v>
      </c>
      <c r="K3" s="53"/>
      <c r="L3" s="52"/>
    </row>
    <row r="4" spans="1:12">
      <c r="A4" s="11"/>
      <c r="B4" s="1"/>
      <c r="C4" s="1"/>
      <c r="D4" s="1"/>
      <c r="E4" s="43"/>
      <c r="F4" s="42"/>
      <c r="G4" s="45"/>
      <c r="H4" s="49"/>
      <c r="I4" s="49"/>
      <c r="J4" s="49"/>
    </row>
    <row r="5" spans="1:12">
      <c r="A5" s="47"/>
      <c r="B5" s="44"/>
      <c r="C5" s="42"/>
      <c r="D5" s="42"/>
      <c r="E5" s="43"/>
      <c r="F5" s="42"/>
      <c r="H5" s="49"/>
      <c r="I5" s="49"/>
      <c r="J5" s="49"/>
    </row>
    <row r="6" spans="1:12">
      <c r="A6" s="31"/>
      <c r="B6" s="11" t="s">
        <v>14</v>
      </c>
      <c r="C6" s="8"/>
      <c r="D6" s="8"/>
      <c r="E6" s="32"/>
      <c r="F6" s="8"/>
      <c r="G6" s="8"/>
      <c r="H6" s="33">
        <f t="shared" ref="H6:I6" si="0">SUM(H3:H5)</f>
        <v>0</v>
      </c>
      <c r="I6" s="33">
        <f t="shared" si="0"/>
        <v>37.94</v>
      </c>
      <c r="J6" s="33">
        <f>SUM(J3:J5)</f>
        <v>0</v>
      </c>
    </row>
    <row r="7" spans="1:12">
      <c r="A7" s="31"/>
      <c r="B7" s="11" t="s">
        <v>15</v>
      </c>
      <c r="C7" s="8"/>
      <c r="D7" s="8"/>
      <c r="E7" s="32"/>
      <c r="F7" s="8"/>
      <c r="G7" s="8"/>
      <c r="H7" s="33"/>
      <c r="I7" s="33"/>
      <c r="J7" s="33">
        <f>H6+I6+J6</f>
        <v>37.94</v>
      </c>
    </row>
    <row r="8" spans="1:12">
      <c r="A8" s="23"/>
      <c r="B8" s="24" t="s">
        <v>37</v>
      </c>
      <c r="C8" s="25"/>
      <c r="D8" s="25"/>
      <c r="E8" s="25"/>
      <c r="F8" s="25"/>
      <c r="G8" s="26"/>
      <c r="H8" s="26"/>
      <c r="I8" s="37"/>
      <c r="J8" s="38">
        <f>J7</f>
        <v>37.94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69" t="s">
        <v>97</v>
      </c>
      <c r="C1" s="69"/>
      <c r="D1" s="69"/>
      <c r="E1" s="69"/>
      <c r="F1" s="69"/>
      <c r="G1" s="69"/>
      <c r="H1" s="69"/>
      <c r="I1" s="69"/>
    </row>
    <row r="2" spans="1:9" ht="38.25">
      <c r="A2" s="7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25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25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25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14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15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37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2021-05-18T04:10:43Z</dcterms:modified>
</cp:coreProperties>
</file>