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УФНС'!$A$2:$I$62</definedName>
    <definedName name="_xlnm._FilterDatabase" localSheetId="2" hidden="1">Образование!$A$2:$I$2</definedName>
    <definedName name="_xlnm.Print_Area" localSheetId="0">'Информация УФНС'!$F$1:$L$8</definedName>
  </definedNames>
  <calcPr calcId="124519" refMode="R1C1"/>
</workbook>
</file>

<file path=xl/calcChain.xml><?xml version="1.0" encoding="utf-8"?>
<calcChain xmlns="http://schemas.openxmlformats.org/spreadsheetml/2006/main">
  <c r="I23" i="2"/>
  <c r="H23"/>
  <c r="G23"/>
  <c r="J9" i="8"/>
  <c r="J7"/>
  <c r="I7"/>
  <c r="H7"/>
  <c r="I39" i="4"/>
  <c r="D6" i="3" s="1"/>
  <c r="C6"/>
  <c r="I37" i="4"/>
  <c r="H37"/>
  <c r="G37"/>
  <c r="I61" i="1"/>
  <c r="H61"/>
  <c r="G61"/>
  <c r="I62" s="1"/>
  <c r="I38" i="4" l="1"/>
  <c r="I24" i="2"/>
  <c r="D10" i="3"/>
  <c r="C10"/>
  <c r="D7"/>
  <c r="C7"/>
  <c r="D3"/>
  <c r="C3"/>
  <c r="J6" i="6"/>
  <c r="J5" i="7"/>
  <c r="I5"/>
  <c r="H5"/>
  <c r="J5" i="5"/>
  <c r="I5"/>
  <c r="H5"/>
  <c r="C5" i="3" l="1"/>
  <c r="I25" i="2"/>
  <c r="D5" i="3" s="1"/>
  <c r="J6" i="7"/>
  <c r="C9" i="3" s="1"/>
  <c r="J8" i="8"/>
  <c r="J5" i="6"/>
  <c r="J6" i="5"/>
  <c r="I6" i="10"/>
  <c r="H6"/>
  <c r="G6"/>
  <c r="I7" s="1"/>
  <c r="I8" s="1"/>
  <c r="I6" i="9"/>
  <c r="H6"/>
  <c r="G6"/>
  <c r="I7" s="1"/>
  <c r="I8" s="1"/>
  <c r="E10" i="3"/>
  <c r="C8" l="1"/>
  <c r="C13" s="1"/>
  <c r="D8"/>
  <c r="C4"/>
  <c r="J7" i="5"/>
  <c r="D4" i="3" s="1"/>
  <c r="J7" i="7"/>
  <c r="D9" i="3" s="1"/>
  <c r="E9" s="1"/>
  <c r="E5"/>
  <c r="E6"/>
  <c r="E7"/>
  <c r="E3"/>
  <c r="E8" l="1"/>
  <c r="E4"/>
  <c r="D13"/>
  <c r="E13" l="1"/>
</calcChain>
</file>

<file path=xl/sharedStrings.xml><?xml version="1.0" encoding="utf-8"?>
<sst xmlns="http://schemas.openxmlformats.org/spreadsheetml/2006/main" count="845" uniqueCount="116">
  <si>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</si>
  <si>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</si>
  <si>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</si>
  <si>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</si>
  <si>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</si>
  <si>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</si>
  <si>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</si>
  <si>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</si>
  <si>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</si>
  <si>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</si>
  <si>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</si>
  <si>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</si>
  <si>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</si>
  <si>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</si>
  <si>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</si>
  <si>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</si>
  <si>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</si>
  <si>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</si>
  <si>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</si>
  <si>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</si>
  <si>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</si>
  <si>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</si>
  <si>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</si>
  <si>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</si>
  <si>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</si>
  <si>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</si>
  <si>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</si>
  <si>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</si>
  <si>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</si>
  <si>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</si>
  <si>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</si>
  <si>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</si>
  <si>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</si>
  <si>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</si>
  <si>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</si>
  <si>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</si>
  <si>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</si>
  <si>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</si>
  <si>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</si>
  <si>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</si>
  <si>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</si>
  <si>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</si>
  <si>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</si>
  <si>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</si>
  <si>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</si>
  <si>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</si>
  <si>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</si>
  <si>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</si>
  <si>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</si>
  <si>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</si>
  <si>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</si>
  <si>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</si>
  <si>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</si>
  <si>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</si>
  <si>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</si>
  <si>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</si>
  <si>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0411091325</t>
  </si>
  <si>
    <t>МУНИЦИПАЛЬНОЕ БЮДЖЕТНОЕ ОБЩЕОБРАЗОВАТЕЛЬНОЕ УЧРЕЖДЕНИЕ "ГИМНАЗИЯ №3 Г.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</si>
  <si>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</si>
  <si>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</si>
  <si>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</si>
  <si>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</si>
  <si>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</si>
  <si>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</si>
  <si>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</si>
  <si>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</si>
  <si>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</si>
  <si>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</si>
  <si>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</si>
  <si>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</si>
  <si>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</si>
  <si>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</si>
  <si>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</si>
  <si>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</si>
  <si>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</si>
  <si>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</si>
  <si>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</si>
  <si>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0411091100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</si>
  <si>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</si>
  <si>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</si>
  <si>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</si>
  <si>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</si>
  <si>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</si>
  <si>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</si>
  <si>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</si>
  <si>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</si>
  <si>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</si>
  <si>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</si>
  <si>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</si>
  <si>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18210602010020000110</t>
  </si>
  <si>
    <t>Налог на имущество организаций по имуществу, не входящему в Единую систему газоснабжения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</si>
  <si>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</si>
  <si>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</si>
  <si>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</si>
  <si>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</si>
  <si>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18210604011020000110</t>
  </si>
  <si>
    <t>Транспортный налог с организаций</t>
  </si>
  <si>
    <t>0411124806</t>
  </si>
  <si>
    <t>МУНИЦИПАЛЬНОЕ БЮДЖЕТНОЕ УЧРЕЖДЕНИЕ "ГОРНО-АЛТАЙСКАЯ ГОРОДСКАЯ БИБЛИОТЕЧНАЯ СИСТЕМА"</t>
  </si>
  <si>
    <t>0411130373</t>
  </si>
  <si>
    <t>МУНИЦИПАЛЬНОЕ БЮДЖЕТНОЕ УЧРЕЖДЕНИЕ "ГОРОДСКОЕ ХОЗЯЙСТВО И ЛЕСНИЧЕСТВО"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</si>
  <si>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</si>
  <si>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</si>
  <si>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</si>
  <si>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</si>
  <si>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</si>
  <si>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</si>
  <si>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0411112960</t>
  </si>
  <si>
    <t>МУНИЦИПАЛЬНОЕ БЮДЖЕТНОЕ УЧРЕЖДЕНИЕ ДОПОЛНИТЕЛЬНОГО ОБРАЗОВАНИЯ "ДЕТСКО-ЮНОШЕСКАЯ СПОРТИВНАЯ ШКОЛА Г. ГОРНО-АЛТАЙСКА"</t>
  </si>
  <si>
    <t>0411138990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</si>
  <si>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</si>
  <si>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</si>
  <si>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</si>
  <si>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</si>
  <si>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</si>
  <si>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Задолженность по платежам в бюджетную систему Российской Федерации на 01.11.2019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</si>
</sst>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3" borderId="1" xfId="0" applyFill="1" applyBorder="1"/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right"/>
    </xf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pane xSplit="9" ySplit="2" topLeftCell="J3" activePane="bottomRight" state="frozen"/>
      <selection pane="topRight" activeCell="G1" sqref="G1"/>
      <selection pane="bottomLeft" activeCell="A3" sqref="A3"/>
      <selection pane="bottomRight" activeCell="B1" sqref="B1:I1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60" t="s">
        <v>115</v>
      </c>
      <c r="C1" s="60"/>
      <c r="D1" s="60"/>
      <c r="E1" s="60"/>
      <c r="F1" s="60"/>
      <c r="G1" s="60"/>
      <c r="H1" s="60"/>
      <c r="I1" s="60"/>
    </row>
    <row r="2" spans="1:9" ht="31.5">
      <c r="A2" s="46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47" t="s">
        <v>19</v>
      </c>
      <c r="B3" s="42" t="s">
        <v>83</v>
      </c>
      <c r="C3" s="42" t="s">
        <v>84</v>
      </c>
      <c r="D3" s="42" t="s">
        <v>13</v>
      </c>
      <c r="E3" s="43" t="s">
        <v>14</v>
      </c>
      <c r="F3" s="42" t="s">
        <v>12</v>
      </c>
      <c r="G3" s="48">
        <v>0</v>
      </c>
      <c r="H3" s="48">
        <v>5.2</v>
      </c>
      <c r="I3" s="48">
        <v>0</v>
      </c>
    </row>
    <row r="4" spans="1:9" ht="136.5">
      <c r="A4" s="47" t="s">
        <v>19</v>
      </c>
      <c r="B4" s="42" t="s">
        <v>41</v>
      </c>
      <c r="C4" s="42" t="s">
        <v>42</v>
      </c>
      <c r="D4" s="42" t="s">
        <v>13</v>
      </c>
      <c r="E4" s="43" t="s">
        <v>14</v>
      </c>
      <c r="F4" s="42" t="s">
        <v>12</v>
      </c>
      <c r="G4" s="48">
        <v>0</v>
      </c>
      <c r="H4" s="48">
        <v>5.0199999999999996</v>
      </c>
      <c r="I4" s="48">
        <v>0</v>
      </c>
    </row>
    <row r="5" spans="1:9" ht="94.5">
      <c r="A5" s="47" t="s">
        <v>19</v>
      </c>
      <c r="B5" s="42" t="s">
        <v>73</v>
      </c>
      <c r="C5" s="42" t="s">
        <v>74</v>
      </c>
      <c r="D5" s="42" t="s">
        <v>43</v>
      </c>
      <c r="E5" s="43" t="s">
        <v>44</v>
      </c>
      <c r="F5" s="42" t="s">
        <v>12</v>
      </c>
      <c r="G5" s="48">
        <v>211.36</v>
      </c>
      <c r="H5" s="48">
        <v>3</v>
      </c>
      <c r="I5" s="48">
        <v>0</v>
      </c>
    </row>
    <row r="6" spans="1:9" ht="136.5">
      <c r="A6" s="47" t="s">
        <v>26</v>
      </c>
      <c r="B6" s="42" t="s">
        <v>85</v>
      </c>
      <c r="C6" s="42" t="s">
        <v>86</v>
      </c>
      <c r="D6" s="42" t="s">
        <v>52</v>
      </c>
      <c r="E6" s="43" t="s">
        <v>53</v>
      </c>
      <c r="F6" s="42" t="s">
        <v>12</v>
      </c>
      <c r="G6" s="48">
        <v>0</v>
      </c>
      <c r="H6" s="48">
        <v>0.33</v>
      </c>
      <c r="I6" s="48">
        <v>0</v>
      </c>
    </row>
    <row r="7" spans="1:9" ht="105">
      <c r="A7" s="47" t="s">
        <v>19</v>
      </c>
      <c r="B7" s="42" t="s">
        <v>75</v>
      </c>
      <c r="C7" s="42" t="s">
        <v>76</v>
      </c>
      <c r="D7" s="42" t="s">
        <v>87</v>
      </c>
      <c r="E7" s="43" t="s">
        <v>88</v>
      </c>
      <c r="F7" s="42" t="s">
        <v>12</v>
      </c>
      <c r="G7" s="48">
        <v>0</v>
      </c>
      <c r="H7" s="48">
        <v>264.87</v>
      </c>
      <c r="I7" s="48">
        <v>0</v>
      </c>
    </row>
    <row r="8" spans="1:9" ht="105">
      <c r="A8" s="47" t="s">
        <v>19</v>
      </c>
      <c r="B8" s="42" t="s">
        <v>69</v>
      </c>
      <c r="C8" s="42" t="s">
        <v>70</v>
      </c>
      <c r="D8" s="42" t="s">
        <v>43</v>
      </c>
      <c r="E8" s="43" t="s">
        <v>44</v>
      </c>
      <c r="F8" s="42" t="s">
        <v>12</v>
      </c>
      <c r="G8" s="48">
        <v>7.0000000000000007E-2</v>
      </c>
      <c r="H8" s="48">
        <v>91.56</v>
      </c>
      <c r="I8" s="48">
        <v>0</v>
      </c>
    </row>
    <row r="9" spans="1:9" ht="136.5">
      <c r="A9" s="47" t="s">
        <v>19</v>
      </c>
      <c r="B9" s="42" t="s">
        <v>62</v>
      </c>
      <c r="C9" s="42" t="s">
        <v>63</v>
      </c>
      <c r="D9" s="42" t="s">
        <v>52</v>
      </c>
      <c r="E9" s="43" t="s">
        <v>53</v>
      </c>
      <c r="F9" s="42" t="s">
        <v>12</v>
      </c>
      <c r="G9" s="48">
        <v>0</v>
      </c>
      <c r="H9" s="48">
        <v>320.19</v>
      </c>
      <c r="I9" s="48">
        <v>0</v>
      </c>
    </row>
    <row r="10" spans="1:9" ht="126">
      <c r="A10" s="47" t="s">
        <v>19</v>
      </c>
      <c r="B10" s="42" t="s">
        <v>62</v>
      </c>
      <c r="C10" s="42" t="s">
        <v>63</v>
      </c>
      <c r="D10" s="42" t="s">
        <v>10</v>
      </c>
      <c r="E10" s="43" t="s">
        <v>11</v>
      </c>
      <c r="F10" s="42" t="s">
        <v>12</v>
      </c>
      <c r="G10" s="48">
        <v>7920.78</v>
      </c>
      <c r="H10" s="48">
        <v>14.79</v>
      </c>
      <c r="I10" s="48">
        <v>0</v>
      </c>
    </row>
    <row r="11" spans="1:9" ht="94.5">
      <c r="A11" s="47" t="s">
        <v>19</v>
      </c>
      <c r="B11" s="42" t="s">
        <v>62</v>
      </c>
      <c r="C11" s="42" t="s">
        <v>63</v>
      </c>
      <c r="D11" s="42" t="s">
        <v>43</v>
      </c>
      <c r="E11" s="43" t="s">
        <v>44</v>
      </c>
      <c r="F11" s="42" t="s">
        <v>12</v>
      </c>
      <c r="G11" s="48">
        <v>12594.38</v>
      </c>
      <c r="H11" s="48">
        <v>110.99</v>
      </c>
      <c r="I11" s="48">
        <v>0</v>
      </c>
    </row>
    <row r="12" spans="1:9" ht="136.5">
      <c r="A12" s="47" t="s">
        <v>19</v>
      </c>
      <c r="B12" s="42" t="s">
        <v>62</v>
      </c>
      <c r="C12" s="42" t="s">
        <v>63</v>
      </c>
      <c r="D12" s="42" t="s">
        <v>13</v>
      </c>
      <c r="E12" s="43" t="s">
        <v>14</v>
      </c>
      <c r="F12" s="42" t="s">
        <v>12</v>
      </c>
      <c r="G12" s="48">
        <v>2661.17</v>
      </c>
      <c r="H12" s="48">
        <v>16.559999999999999</v>
      </c>
      <c r="I12" s="48">
        <v>0</v>
      </c>
    </row>
    <row r="13" spans="1:9" ht="126">
      <c r="A13" s="47" t="s">
        <v>19</v>
      </c>
      <c r="B13" s="42" t="s">
        <v>45</v>
      </c>
      <c r="C13" s="42" t="s">
        <v>66</v>
      </c>
      <c r="D13" s="42" t="s">
        <v>10</v>
      </c>
      <c r="E13" s="43" t="s">
        <v>11</v>
      </c>
      <c r="F13" s="42" t="s">
        <v>12</v>
      </c>
      <c r="G13" s="48">
        <v>0</v>
      </c>
      <c r="H13" s="48">
        <v>451.31</v>
      </c>
      <c r="I13" s="48">
        <v>0</v>
      </c>
    </row>
    <row r="14" spans="1:9" ht="136.5">
      <c r="A14" s="47" t="s">
        <v>19</v>
      </c>
      <c r="B14" s="42" t="s">
        <v>60</v>
      </c>
      <c r="C14" s="42" t="s">
        <v>61</v>
      </c>
      <c r="D14" s="42" t="s">
        <v>13</v>
      </c>
      <c r="E14" s="43" t="s">
        <v>14</v>
      </c>
      <c r="F14" s="42" t="s">
        <v>12</v>
      </c>
      <c r="G14" s="48">
        <v>0</v>
      </c>
      <c r="H14" s="48">
        <v>9.09</v>
      </c>
      <c r="I14" s="48">
        <v>0</v>
      </c>
    </row>
    <row r="15" spans="1:9" ht="136.5">
      <c r="A15" s="47" t="s">
        <v>19</v>
      </c>
      <c r="B15" s="42" t="s">
        <v>46</v>
      </c>
      <c r="C15" s="42" t="s">
        <v>47</v>
      </c>
      <c r="D15" s="42" t="s">
        <v>13</v>
      </c>
      <c r="E15" s="43" t="s">
        <v>14</v>
      </c>
      <c r="F15" s="42" t="s">
        <v>12</v>
      </c>
      <c r="G15" s="48">
        <v>0</v>
      </c>
      <c r="H15" s="48">
        <v>6.31</v>
      </c>
      <c r="I15" s="48">
        <v>0</v>
      </c>
    </row>
    <row r="16" spans="1:9" ht="136.5">
      <c r="A16" s="47" t="s">
        <v>19</v>
      </c>
      <c r="B16" s="42" t="s">
        <v>54</v>
      </c>
      <c r="C16" s="42" t="s">
        <v>55</v>
      </c>
      <c r="D16" s="42" t="s">
        <v>52</v>
      </c>
      <c r="E16" s="43" t="s">
        <v>53</v>
      </c>
      <c r="F16" s="42" t="s">
        <v>12</v>
      </c>
      <c r="G16" s="48">
        <v>0</v>
      </c>
      <c r="H16" s="48">
        <v>136.97999999999999</v>
      </c>
      <c r="I16" s="48">
        <v>0</v>
      </c>
    </row>
    <row r="17" spans="1:9" ht="126">
      <c r="A17" s="47" t="s">
        <v>19</v>
      </c>
      <c r="B17" s="42" t="s">
        <v>56</v>
      </c>
      <c r="C17" s="42" t="s">
        <v>57</v>
      </c>
      <c r="D17" s="42" t="s">
        <v>10</v>
      </c>
      <c r="E17" s="43" t="s">
        <v>11</v>
      </c>
      <c r="F17" s="42" t="s">
        <v>12</v>
      </c>
      <c r="G17" s="48">
        <v>0</v>
      </c>
      <c r="H17" s="48">
        <v>261.20999999999998</v>
      </c>
      <c r="I17" s="48">
        <v>0</v>
      </c>
    </row>
    <row r="18" spans="1:9" ht="94.5">
      <c r="A18" s="47" t="s">
        <v>19</v>
      </c>
      <c r="B18" s="42" t="s">
        <v>79</v>
      </c>
      <c r="C18" s="42" t="s">
        <v>80</v>
      </c>
      <c r="D18" s="42" t="s">
        <v>43</v>
      </c>
      <c r="E18" s="43" t="s">
        <v>44</v>
      </c>
      <c r="F18" s="42" t="s">
        <v>12</v>
      </c>
      <c r="G18" s="48">
        <v>7037.55</v>
      </c>
      <c r="H18" s="48">
        <v>0</v>
      </c>
      <c r="I18" s="48">
        <v>0</v>
      </c>
    </row>
    <row r="19" spans="1:9" ht="84">
      <c r="A19" s="47" t="s">
        <v>19</v>
      </c>
      <c r="B19" s="42" t="s">
        <v>79</v>
      </c>
      <c r="C19" s="42" t="s">
        <v>80</v>
      </c>
      <c r="D19" s="42" t="s">
        <v>89</v>
      </c>
      <c r="E19" s="43" t="s">
        <v>90</v>
      </c>
      <c r="F19" s="42" t="s">
        <v>12</v>
      </c>
      <c r="G19" s="48">
        <v>0</v>
      </c>
      <c r="H19" s="48">
        <v>85.99</v>
      </c>
      <c r="I19" s="48">
        <v>0</v>
      </c>
    </row>
    <row r="20" spans="1:9" ht="136.5">
      <c r="A20" s="47" t="s">
        <v>19</v>
      </c>
      <c r="B20" s="42" t="s">
        <v>8</v>
      </c>
      <c r="C20" s="42" t="s">
        <v>9</v>
      </c>
      <c r="D20" s="42" t="s">
        <v>52</v>
      </c>
      <c r="E20" s="43" t="s">
        <v>53</v>
      </c>
      <c r="F20" s="42" t="s">
        <v>12</v>
      </c>
      <c r="G20" s="48">
        <v>0</v>
      </c>
      <c r="H20" s="48">
        <v>26.19</v>
      </c>
      <c r="I20" s="48">
        <v>0</v>
      </c>
    </row>
    <row r="21" spans="1:9" ht="94.5">
      <c r="A21" s="47" t="s">
        <v>19</v>
      </c>
      <c r="B21" s="42" t="s">
        <v>8</v>
      </c>
      <c r="C21" s="42" t="s">
        <v>9</v>
      </c>
      <c r="D21" s="42" t="s">
        <v>43</v>
      </c>
      <c r="E21" s="43" t="s">
        <v>44</v>
      </c>
      <c r="F21" s="42" t="s">
        <v>12</v>
      </c>
      <c r="G21" s="48">
        <v>0</v>
      </c>
      <c r="H21" s="48">
        <v>14.62</v>
      </c>
      <c r="I21" s="48">
        <v>0</v>
      </c>
    </row>
    <row r="22" spans="1:9" ht="73.5">
      <c r="A22" s="47" t="s">
        <v>19</v>
      </c>
      <c r="B22" s="42" t="s">
        <v>8</v>
      </c>
      <c r="C22" s="42" t="s">
        <v>9</v>
      </c>
      <c r="D22" s="42" t="s">
        <v>89</v>
      </c>
      <c r="E22" s="43" t="s">
        <v>90</v>
      </c>
      <c r="F22" s="42" t="s">
        <v>12</v>
      </c>
      <c r="G22" s="48">
        <v>0</v>
      </c>
      <c r="H22" s="48">
        <v>103.41</v>
      </c>
      <c r="I22" s="48">
        <v>0</v>
      </c>
    </row>
    <row r="23" spans="1:9" ht="126">
      <c r="A23" s="47" t="s">
        <v>19</v>
      </c>
      <c r="B23" s="42" t="s">
        <v>71</v>
      </c>
      <c r="C23" s="42" t="s">
        <v>72</v>
      </c>
      <c r="D23" s="42" t="s">
        <v>91</v>
      </c>
      <c r="E23" s="43" t="s">
        <v>92</v>
      </c>
      <c r="F23" s="42" t="s">
        <v>12</v>
      </c>
      <c r="G23" s="48">
        <v>0</v>
      </c>
      <c r="H23" s="48">
        <v>219.33</v>
      </c>
      <c r="I23" s="48">
        <v>458.71</v>
      </c>
    </row>
    <row r="24" spans="1:9" ht="94.5">
      <c r="A24" s="47" t="s">
        <v>19</v>
      </c>
      <c r="B24" s="42" t="s">
        <v>71</v>
      </c>
      <c r="C24" s="42" t="s">
        <v>72</v>
      </c>
      <c r="D24" s="42" t="s">
        <v>67</v>
      </c>
      <c r="E24" s="43" t="s">
        <v>68</v>
      </c>
      <c r="F24" s="42" t="s">
        <v>12</v>
      </c>
      <c r="G24" s="48">
        <v>4291.03</v>
      </c>
      <c r="H24" s="48">
        <v>1231.47</v>
      </c>
      <c r="I24" s="48">
        <v>3438.77</v>
      </c>
    </row>
    <row r="25" spans="1:9" ht="136.5">
      <c r="A25" s="47" t="s">
        <v>19</v>
      </c>
      <c r="B25" s="42" t="s">
        <v>71</v>
      </c>
      <c r="C25" s="42" t="s">
        <v>72</v>
      </c>
      <c r="D25" s="42" t="s">
        <v>93</v>
      </c>
      <c r="E25" s="43" t="s">
        <v>94</v>
      </c>
      <c r="F25" s="42" t="s">
        <v>12</v>
      </c>
      <c r="G25" s="48">
        <v>0</v>
      </c>
      <c r="H25" s="48">
        <v>10.85</v>
      </c>
      <c r="I25" s="48">
        <v>106.34</v>
      </c>
    </row>
    <row r="26" spans="1:9" ht="84">
      <c r="A26" s="47" t="s">
        <v>19</v>
      </c>
      <c r="B26" s="42" t="s">
        <v>71</v>
      </c>
      <c r="C26" s="42" t="s">
        <v>72</v>
      </c>
      <c r="D26" s="42" t="s">
        <v>95</v>
      </c>
      <c r="E26" s="43" t="s">
        <v>96</v>
      </c>
      <c r="F26" s="42" t="s">
        <v>12</v>
      </c>
      <c r="G26" s="48">
        <v>0</v>
      </c>
      <c r="H26" s="48">
        <v>485.89</v>
      </c>
      <c r="I26" s="48">
        <v>0</v>
      </c>
    </row>
    <row r="27" spans="1:9" ht="136.5">
      <c r="A27" s="47" t="s">
        <v>19</v>
      </c>
      <c r="B27" s="42" t="s">
        <v>58</v>
      </c>
      <c r="C27" s="42" t="s">
        <v>59</v>
      </c>
      <c r="D27" s="42" t="s">
        <v>13</v>
      </c>
      <c r="E27" s="43" t="s">
        <v>14</v>
      </c>
      <c r="F27" s="42" t="s">
        <v>12</v>
      </c>
      <c r="G27" s="48">
        <v>0</v>
      </c>
      <c r="H27" s="48">
        <v>0.02</v>
      </c>
      <c r="I27" s="48">
        <v>0</v>
      </c>
    </row>
    <row r="28" spans="1:9" ht="126">
      <c r="A28" s="47" t="s">
        <v>19</v>
      </c>
      <c r="B28" s="42" t="s">
        <v>77</v>
      </c>
      <c r="C28" s="42" t="s">
        <v>78</v>
      </c>
      <c r="D28" s="42" t="s">
        <v>10</v>
      </c>
      <c r="E28" s="43" t="s">
        <v>11</v>
      </c>
      <c r="F28" s="42" t="s">
        <v>12</v>
      </c>
      <c r="G28" s="48">
        <v>1252.69</v>
      </c>
      <c r="H28" s="48">
        <v>0</v>
      </c>
      <c r="I28" s="48">
        <v>0</v>
      </c>
    </row>
    <row r="29" spans="1:9" ht="126">
      <c r="A29" s="47" t="s">
        <v>26</v>
      </c>
      <c r="B29" s="42" t="s">
        <v>97</v>
      </c>
      <c r="C29" s="42" t="s">
        <v>98</v>
      </c>
      <c r="D29" s="42" t="s">
        <v>10</v>
      </c>
      <c r="E29" s="43" t="s">
        <v>11</v>
      </c>
      <c r="F29" s="42" t="s">
        <v>12</v>
      </c>
      <c r="G29" s="48">
        <v>0</v>
      </c>
      <c r="H29" s="48">
        <v>709.97</v>
      </c>
      <c r="I29" s="48">
        <v>0</v>
      </c>
    </row>
    <row r="30" spans="1:9" ht="136.5">
      <c r="A30" s="47" t="s">
        <v>26</v>
      </c>
      <c r="B30" s="42" t="s">
        <v>97</v>
      </c>
      <c r="C30" s="42" t="s">
        <v>98</v>
      </c>
      <c r="D30" s="42" t="s">
        <v>13</v>
      </c>
      <c r="E30" s="43" t="s">
        <v>14</v>
      </c>
      <c r="F30" s="42" t="s">
        <v>12</v>
      </c>
      <c r="G30" s="48">
        <v>0</v>
      </c>
      <c r="H30" s="48">
        <v>116.09</v>
      </c>
      <c r="I30" s="48">
        <v>0</v>
      </c>
    </row>
    <row r="31" spans="1:9" ht="73.5">
      <c r="A31" s="47" t="s">
        <v>26</v>
      </c>
      <c r="B31" s="42" t="s">
        <v>97</v>
      </c>
      <c r="C31" s="42" t="s">
        <v>98</v>
      </c>
      <c r="D31" s="42" t="s">
        <v>87</v>
      </c>
      <c r="E31" s="43" t="s">
        <v>88</v>
      </c>
      <c r="F31" s="42" t="s">
        <v>12</v>
      </c>
      <c r="G31" s="48">
        <v>0</v>
      </c>
      <c r="H31" s="48">
        <v>0.3</v>
      </c>
      <c r="I31" s="48">
        <v>0</v>
      </c>
    </row>
    <row r="32" spans="1:9" ht="126">
      <c r="A32" s="47" t="s">
        <v>28</v>
      </c>
      <c r="B32" s="42" t="s">
        <v>99</v>
      </c>
      <c r="C32" s="42" t="s">
        <v>100</v>
      </c>
      <c r="D32" s="42" t="s">
        <v>10</v>
      </c>
      <c r="E32" s="43" t="s">
        <v>11</v>
      </c>
      <c r="F32" s="42" t="s">
        <v>12</v>
      </c>
      <c r="G32" s="48">
        <v>38699.26</v>
      </c>
      <c r="H32" s="48">
        <v>254.55</v>
      </c>
      <c r="I32" s="48">
        <v>0</v>
      </c>
    </row>
    <row r="33" spans="1:9" ht="94.5">
      <c r="A33" s="47" t="s">
        <v>28</v>
      </c>
      <c r="B33" s="42" t="s">
        <v>99</v>
      </c>
      <c r="C33" s="42" t="s">
        <v>100</v>
      </c>
      <c r="D33" s="42" t="s">
        <v>43</v>
      </c>
      <c r="E33" s="43" t="s">
        <v>44</v>
      </c>
      <c r="F33" s="42" t="s">
        <v>12</v>
      </c>
      <c r="G33" s="48">
        <v>4614.74</v>
      </c>
      <c r="H33" s="48">
        <v>16.12</v>
      </c>
      <c r="I33" s="48">
        <v>0</v>
      </c>
    </row>
    <row r="34" spans="1:9" ht="136.5">
      <c r="A34" s="47" t="s">
        <v>28</v>
      </c>
      <c r="B34" s="42" t="s">
        <v>99</v>
      </c>
      <c r="C34" s="42" t="s">
        <v>100</v>
      </c>
      <c r="D34" s="42" t="s">
        <v>13</v>
      </c>
      <c r="E34" s="43" t="s">
        <v>14</v>
      </c>
      <c r="F34" s="42" t="s">
        <v>12</v>
      </c>
      <c r="G34" s="48">
        <v>6078.64</v>
      </c>
      <c r="H34" s="48">
        <v>15.19</v>
      </c>
      <c r="I34" s="48">
        <v>0</v>
      </c>
    </row>
    <row r="35" spans="1:9" ht="63">
      <c r="A35" s="47" t="s">
        <v>28</v>
      </c>
      <c r="B35" s="42" t="s">
        <v>99</v>
      </c>
      <c r="C35" s="42" t="s">
        <v>100</v>
      </c>
      <c r="D35" s="42" t="s">
        <v>95</v>
      </c>
      <c r="E35" s="43" t="s">
        <v>96</v>
      </c>
      <c r="F35" s="42" t="s">
        <v>12</v>
      </c>
      <c r="G35" s="48">
        <v>0</v>
      </c>
      <c r="H35" s="48">
        <v>0.43</v>
      </c>
      <c r="I35" s="48">
        <v>0</v>
      </c>
    </row>
    <row r="36" spans="1:9" ht="126">
      <c r="A36" s="47" t="s">
        <v>19</v>
      </c>
      <c r="B36" s="42" t="s">
        <v>64</v>
      </c>
      <c r="C36" s="42" t="s">
        <v>65</v>
      </c>
      <c r="D36" s="42" t="s">
        <v>10</v>
      </c>
      <c r="E36" s="43" t="s">
        <v>11</v>
      </c>
      <c r="F36" s="42" t="s">
        <v>12</v>
      </c>
      <c r="G36" s="48">
        <v>928.75</v>
      </c>
      <c r="H36" s="48">
        <v>4.9800000000000004</v>
      </c>
      <c r="I36" s="48">
        <v>0</v>
      </c>
    </row>
    <row r="37" spans="1:9" ht="115.5">
      <c r="A37" s="47" t="s">
        <v>19</v>
      </c>
      <c r="B37" s="42" t="s">
        <v>64</v>
      </c>
      <c r="C37" s="42" t="s">
        <v>65</v>
      </c>
      <c r="D37" s="42" t="s">
        <v>43</v>
      </c>
      <c r="E37" s="43" t="s">
        <v>44</v>
      </c>
      <c r="F37" s="42" t="s">
        <v>12</v>
      </c>
      <c r="G37" s="48">
        <v>6342.89</v>
      </c>
      <c r="H37" s="48">
        <v>8.52</v>
      </c>
      <c r="I37" s="48">
        <v>0</v>
      </c>
    </row>
    <row r="38" spans="1:9" ht="94.5">
      <c r="A38" s="47" t="s">
        <v>26</v>
      </c>
      <c r="B38" s="42" t="s">
        <v>101</v>
      </c>
      <c r="C38" s="42" t="s">
        <v>102</v>
      </c>
      <c r="D38" s="42" t="s">
        <v>67</v>
      </c>
      <c r="E38" s="43" t="s">
        <v>68</v>
      </c>
      <c r="F38" s="42" t="s">
        <v>12</v>
      </c>
      <c r="G38" s="48">
        <v>0</v>
      </c>
      <c r="H38" s="48">
        <v>68.38</v>
      </c>
      <c r="I38" s="48">
        <v>0</v>
      </c>
    </row>
    <row r="39" spans="1:9" ht="126">
      <c r="A39" s="47" t="s">
        <v>26</v>
      </c>
      <c r="B39" s="42" t="s">
        <v>103</v>
      </c>
      <c r="C39" s="42" t="s">
        <v>104</v>
      </c>
      <c r="D39" s="42" t="s">
        <v>10</v>
      </c>
      <c r="E39" s="43" t="s">
        <v>11</v>
      </c>
      <c r="F39" s="42" t="s">
        <v>12</v>
      </c>
      <c r="G39" s="48">
        <v>0</v>
      </c>
      <c r="H39" s="48">
        <v>729.26</v>
      </c>
      <c r="I39" s="48">
        <v>0</v>
      </c>
    </row>
    <row r="40" spans="1:9" ht="94.5">
      <c r="A40" s="47" t="s">
        <v>26</v>
      </c>
      <c r="B40" s="42" t="s">
        <v>103</v>
      </c>
      <c r="C40" s="42" t="s">
        <v>104</v>
      </c>
      <c r="D40" s="42" t="s">
        <v>67</v>
      </c>
      <c r="E40" s="43" t="s">
        <v>68</v>
      </c>
      <c r="F40" s="42" t="s">
        <v>12</v>
      </c>
      <c r="G40" s="48">
        <v>5937.53</v>
      </c>
      <c r="H40" s="48">
        <v>569.21</v>
      </c>
      <c r="I40" s="48">
        <v>0</v>
      </c>
    </row>
    <row r="41" spans="1:9" ht="94.5">
      <c r="A41" s="47" t="s">
        <v>26</v>
      </c>
      <c r="B41" s="42" t="s">
        <v>103</v>
      </c>
      <c r="C41" s="42" t="s">
        <v>104</v>
      </c>
      <c r="D41" s="42" t="s">
        <v>43</v>
      </c>
      <c r="E41" s="43" t="s">
        <v>44</v>
      </c>
      <c r="F41" s="42" t="s">
        <v>12</v>
      </c>
      <c r="G41" s="48">
        <v>0</v>
      </c>
      <c r="H41" s="48">
        <v>89.1</v>
      </c>
      <c r="I41" s="48">
        <v>0</v>
      </c>
    </row>
    <row r="42" spans="1:9" ht="126">
      <c r="A42" s="47" t="s">
        <v>26</v>
      </c>
      <c r="B42" s="42" t="s">
        <v>105</v>
      </c>
      <c r="C42" s="42" t="s">
        <v>106</v>
      </c>
      <c r="D42" s="42" t="s">
        <v>10</v>
      </c>
      <c r="E42" s="43" t="s">
        <v>11</v>
      </c>
      <c r="F42" s="42" t="s">
        <v>12</v>
      </c>
      <c r="G42" s="48">
        <v>0</v>
      </c>
      <c r="H42" s="48">
        <v>84.21</v>
      </c>
      <c r="I42" s="48">
        <v>0</v>
      </c>
    </row>
    <row r="43" spans="1:9" ht="136.5">
      <c r="A43" s="47" t="s">
        <v>26</v>
      </c>
      <c r="B43" s="42" t="s">
        <v>105</v>
      </c>
      <c r="C43" s="42" t="s">
        <v>106</v>
      </c>
      <c r="D43" s="42" t="s">
        <v>13</v>
      </c>
      <c r="E43" s="43" t="s">
        <v>14</v>
      </c>
      <c r="F43" s="42" t="s">
        <v>12</v>
      </c>
      <c r="G43" s="48">
        <v>0</v>
      </c>
      <c r="H43" s="48">
        <v>19.809999999999999</v>
      </c>
      <c r="I43" s="48">
        <v>0</v>
      </c>
    </row>
    <row r="44" spans="1:9" ht="126">
      <c r="A44" s="47" t="s">
        <v>19</v>
      </c>
      <c r="B44" s="42" t="s">
        <v>48</v>
      </c>
      <c r="C44" s="42" t="s">
        <v>49</v>
      </c>
      <c r="D44" s="42" t="s">
        <v>10</v>
      </c>
      <c r="E44" s="43" t="s">
        <v>11</v>
      </c>
      <c r="F44" s="42" t="s">
        <v>12</v>
      </c>
      <c r="G44" s="48">
        <v>34848.300000000003</v>
      </c>
      <c r="H44" s="48">
        <v>97.58</v>
      </c>
      <c r="I44" s="48">
        <v>0</v>
      </c>
    </row>
    <row r="45" spans="1:9" ht="115.5">
      <c r="A45" s="47" t="s">
        <v>19</v>
      </c>
      <c r="B45" s="42" t="s">
        <v>48</v>
      </c>
      <c r="C45" s="42" t="s">
        <v>49</v>
      </c>
      <c r="D45" s="42" t="s">
        <v>43</v>
      </c>
      <c r="E45" s="43" t="s">
        <v>44</v>
      </c>
      <c r="F45" s="42" t="s">
        <v>12</v>
      </c>
      <c r="G45" s="48">
        <v>4390.57</v>
      </c>
      <c r="H45" s="48">
        <v>12.29</v>
      </c>
      <c r="I45" s="48">
        <v>0</v>
      </c>
    </row>
    <row r="46" spans="1:9" ht="136.5">
      <c r="A46" s="47" t="s">
        <v>19</v>
      </c>
      <c r="B46" s="42" t="s">
        <v>48</v>
      </c>
      <c r="C46" s="42" t="s">
        <v>49</v>
      </c>
      <c r="D46" s="42" t="s">
        <v>13</v>
      </c>
      <c r="E46" s="43" t="s">
        <v>14</v>
      </c>
      <c r="F46" s="42" t="s">
        <v>12</v>
      </c>
      <c r="G46" s="48">
        <v>8078.45</v>
      </c>
      <c r="H46" s="48">
        <v>22.03</v>
      </c>
      <c r="I46" s="48">
        <v>0</v>
      </c>
    </row>
    <row r="47" spans="1:9" ht="126">
      <c r="A47" s="47" t="s">
        <v>26</v>
      </c>
      <c r="B47" s="42" t="s">
        <v>107</v>
      </c>
      <c r="C47" s="42" t="s">
        <v>108</v>
      </c>
      <c r="D47" s="42" t="s">
        <v>10</v>
      </c>
      <c r="E47" s="43" t="s">
        <v>11</v>
      </c>
      <c r="F47" s="42" t="s">
        <v>12</v>
      </c>
      <c r="G47" s="48">
        <v>0</v>
      </c>
      <c r="H47" s="48">
        <v>0.32</v>
      </c>
      <c r="I47" s="48">
        <v>0</v>
      </c>
    </row>
    <row r="48" spans="1:9" ht="105">
      <c r="A48" s="47" t="s">
        <v>26</v>
      </c>
      <c r="B48" s="42" t="s">
        <v>107</v>
      </c>
      <c r="C48" s="42" t="s">
        <v>108</v>
      </c>
      <c r="D48" s="42" t="s">
        <v>43</v>
      </c>
      <c r="E48" s="43" t="s">
        <v>44</v>
      </c>
      <c r="F48" s="42" t="s">
        <v>12</v>
      </c>
      <c r="G48" s="48">
        <v>0.03</v>
      </c>
      <c r="H48" s="48">
        <v>0</v>
      </c>
      <c r="I48" s="48">
        <v>0</v>
      </c>
    </row>
    <row r="49" spans="1:9" ht="136.5">
      <c r="A49" s="47" t="s">
        <v>26</v>
      </c>
      <c r="B49" s="42" t="s">
        <v>107</v>
      </c>
      <c r="C49" s="42" t="s">
        <v>108</v>
      </c>
      <c r="D49" s="42" t="s">
        <v>13</v>
      </c>
      <c r="E49" s="43" t="s">
        <v>14</v>
      </c>
      <c r="F49" s="42" t="s">
        <v>12</v>
      </c>
      <c r="G49" s="48">
        <v>0</v>
      </c>
      <c r="H49" s="48">
        <v>0.35</v>
      </c>
      <c r="I49" s="48">
        <v>0</v>
      </c>
    </row>
    <row r="50" spans="1:9" ht="147">
      <c r="A50" s="47" t="s">
        <v>26</v>
      </c>
      <c r="B50" s="42" t="s">
        <v>109</v>
      </c>
      <c r="C50" s="42" t="s">
        <v>110</v>
      </c>
      <c r="D50" s="42" t="s">
        <v>52</v>
      </c>
      <c r="E50" s="43" t="s">
        <v>53</v>
      </c>
      <c r="F50" s="42" t="s">
        <v>12</v>
      </c>
      <c r="G50" s="48">
        <v>0</v>
      </c>
      <c r="H50" s="48">
        <v>68.430000000000007</v>
      </c>
      <c r="I50" s="48">
        <v>0</v>
      </c>
    </row>
    <row r="51" spans="1:9" ht="147">
      <c r="A51" s="47" t="s">
        <v>26</v>
      </c>
      <c r="B51" s="42" t="s">
        <v>109</v>
      </c>
      <c r="C51" s="42" t="s">
        <v>110</v>
      </c>
      <c r="D51" s="42" t="s">
        <v>10</v>
      </c>
      <c r="E51" s="43" t="s">
        <v>11</v>
      </c>
      <c r="F51" s="42" t="s">
        <v>12</v>
      </c>
      <c r="G51" s="48">
        <v>0</v>
      </c>
      <c r="H51" s="48">
        <v>28.06</v>
      </c>
      <c r="I51" s="48">
        <v>0</v>
      </c>
    </row>
    <row r="52" spans="1:9" ht="147">
      <c r="A52" s="47" t="s">
        <v>26</v>
      </c>
      <c r="B52" s="42" t="s">
        <v>109</v>
      </c>
      <c r="C52" s="42" t="s">
        <v>110</v>
      </c>
      <c r="D52" s="42" t="s">
        <v>13</v>
      </c>
      <c r="E52" s="43" t="s">
        <v>14</v>
      </c>
      <c r="F52" s="42" t="s">
        <v>12</v>
      </c>
      <c r="G52" s="48">
        <v>0</v>
      </c>
      <c r="H52" s="48">
        <v>3.26</v>
      </c>
      <c r="I52" s="48">
        <v>0</v>
      </c>
    </row>
    <row r="53" spans="1:9" ht="147">
      <c r="A53" s="47" t="s">
        <v>26</v>
      </c>
      <c r="B53" s="42" t="s">
        <v>109</v>
      </c>
      <c r="C53" s="42" t="s">
        <v>110</v>
      </c>
      <c r="D53" s="42" t="s">
        <v>87</v>
      </c>
      <c r="E53" s="43" t="s">
        <v>88</v>
      </c>
      <c r="F53" s="42" t="s">
        <v>12</v>
      </c>
      <c r="G53" s="48">
        <v>0</v>
      </c>
      <c r="H53" s="48">
        <v>2.16</v>
      </c>
      <c r="I53" s="48">
        <v>0</v>
      </c>
    </row>
    <row r="54" spans="1:9" ht="126">
      <c r="A54" s="47" t="s">
        <v>26</v>
      </c>
      <c r="B54" s="42" t="s">
        <v>111</v>
      </c>
      <c r="C54" s="42" t="s">
        <v>112</v>
      </c>
      <c r="D54" s="42" t="s">
        <v>10</v>
      </c>
      <c r="E54" s="43" t="s">
        <v>11</v>
      </c>
      <c r="F54" s="42" t="s">
        <v>12</v>
      </c>
      <c r="G54" s="48">
        <v>0</v>
      </c>
      <c r="H54" s="48">
        <v>854.43</v>
      </c>
      <c r="I54" s="48">
        <v>0</v>
      </c>
    </row>
    <row r="55" spans="1:9" ht="136.5">
      <c r="A55" s="47" t="s">
        <v>26</v>
      </c>
      <c r="B55" s="42" t="s">
        <v>111</v>
      </c>
      <c r="C55" s="42" t="s">
        <v>112</v>
      </c>
      <c r="D55" s="42" t="s">
        <v>13</v>
      </c>
      <c r="E55" s="43" t="s">
        <v>14</v>
      </c>
      <c r="F55" s="42" t="s">
        <v>12</v>
      </c>
      <c r="G55" s="48">
        <v>0</v>
      </c>
      <c r="H55" s="48">
        <v>198.04</v>
      </c>
      <c r="I55" s="48">
        <v>0</v>
      </c>
    </row>
    <row r="56" spans="1:9" ht="126">
      <c r="A56" s="47" t="s">
        <v>19</v>
      </c>
      <c r="B56" s="42" t="s">
        <v>50</v>
      </c>
      <c r="C56" s="42" t="s">
        <v>51</v>
      </c>
      <c r="D56" s="42" t="s">
        <v>10</v>
      </c>
      <c r="E56" s="43" t="s">
        <v>11</v>
      </c>
      <c r="F56" s="42" t="s">
        <v>12</v>
      </c>
      <c r="G56" s="48">
        <v>0</v>
      </c>
      <c r="H56" s="48">
        <v>37.5</v>
      </c>
      <c r="I56" s="48">
        <v>0</v>
      </c>
    </row>
    <row r="57" spans="1:9" ht="94.5">
      <c r="A57" s="47" t="s">
        <v>19</v>
      </c>
      <c r="B57" s="42" t="s">
        <v>50</v>
      </c>
      <c r="C57" s="42" t="s">
        <v>51</v>
      </c>
      <c r="D57" s="42" t="s">
        <v>43</v>
      </c>
      <c r="E57" s="43" t="s">
        <v>44</v>
      </c>
      <c r="F57" s="42" t="s">
        <v>12</v>
      </c>
      <c r="G57" s="48">
        <v>59.63</v>
      </c>
      <c r="H57" s="48">
        <v>0</v>
      </c>
      <c r="I57" s="48">
        <v>0</v>
      </c>
    </row>
    <row r="58" spans="1:9" ht="136.5">
      <c r="A58" s="47" t="s">
        <v>19</v>
      </c>
      <c r="B58" s="42" t="s">
        <v>50</v>
      </c>
      <c r="C58" s="42" t="s">
        <v>51</v>
      </c>
      <c r="D58" s="42" t="s">
        <v>13</v>
      </c>
      <c r="E58" s="43" t="s">
        <v>14</v>
      </c>
      <c r="F58" s="42" t="s">
        <v>12</v>
      </c>
      <c r="G58" s="48">
        <v>0</v>
      </c>
      <c r="H58" s="48">
        <v>4.47</v>
      </c>
      <c r="I58" s="48">
        <v>0</v>
      </c>
    </row>
    <row r="59" spans="1:9" ht="136.5">
      <c r="A59" s="47" t="s">
        <v>19</v>
      </c>
      <c r="B59" s="42" t="s">
        <v>81</v>
      </c>
      <c r="C59" s="42" t="s">
        <v>82</v>
      </c>
      <c r="D59" s="42" t="s">
        <v>52</v>
      </c>
      <c r="E59" s="43" t="s">
        <v>53</v>
      </c>
      <c r="F59" s="42" t="s">
        <v>12</v>
      </c>
      <c r="G59" s="48">
        <v>0</v>
      </c>
      <c r="H59" s="48">
        <v>16.989999999999998</v>
      </c>
      <c r="I59" s="48">
        <v>0</v>
      </c>
    </row>
    <row r="60" spans="1:9" ht="126">
      <c r="A60" s="47" t="s">
        <v>26</v>
      </c>
      <c r="B60" s="42" t="s">
        <v>113</v>
      </c>
      <c r="C60" s="42" t="s">
        <v>114</v>
      </c>
      <c r="D60" s="42" t="s">
        <v>10</v>
      </c>
      <c r="E60" s="43" t="s">
        <v>11</v>
      </c>
      <c r="F60" s="42" t="s">
        <v>12</v>
      </c>
      <c r="G60" s="48">
        <v>0</v>
      </c>
      <c r="H60" s="48">
        <v>69.599999999999994</v>
      </c>
      <c r="I60" s="48">
        <v>0</v>
      </c>
    </row>
    <row r="61" spans="1:9">
      <c r="A61" s="55"/>
      <c r="B61" s="56" t="s">
        <v>16</v>
      </c>
      <c r="C61" s="57"/>
      <c r="D61" s="57"/>
      <c r="E61" s="58"/>
      <c r="F61" s="57"/>
      <c r="G61" s="59">
        <f>SUM(G3:G60)</f>
        <v>145947.82000000004</v>
      </c>
      <c r="H61" s="59">
        <f>SUM(H3:H60)</f>
        <v>7976.8100000000022</v>
      </c>
      <c r="I61" s="59">
        <f>SUM(I3:I60)</f>
        <v>4003.82</v>
      </c>
    </row>
    <row r="62" spans="1:9">
      <c r="A62" s="50"/>
      <c r="B62" s="51" t="s">
        <v>17</v>
      </c>
      <c r="C62" s="52"/>
      <c r="D62" s="52"/>
      <c r="E62" s="53"/>
      <c r="F62" s="52"/>
      <c r="G62" s="54"/>
      <c r="H62" s="54"/>
      <c r="I62" s="54">
        <f>G61+H61+I61</f>
        <v>157928.45000000004</v>
      </c>
    </row>
  </sheetData>
  <autoFilter ref="A2:I62">
    <sortState ref="A3:I60">
      <sortCondition ref="C2"/>
    </sortState>
  </autoFilter>
  <sortState ref="F3:M7">
    <sortCondition ref="G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4" t="s">
        <v>115</v>
      </c>
      <c r="C1" s="64"/>
      <c r="D1" s="64"/>
      <c r="E1" s="64"/>
      <c r="F1" s="64"/>
      <c r="G1" s="64"/>
      <c r="H1" s="64"/>
      <c r="I1" s="64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2" sqref="A2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3" t="s">
        <v>115</v>
      </c>
      <c r="B1" s="63"/>
      <c r="C1" s="63"/>
      <c r="D1" s="63"/>
      <c r="E1" s="63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Культура!I24</f>
        <v>9548.869999999999</v>
      </c>
      <c r="D5" s="22">
        <f>Культура!I25</f>
        <v>9477.65</v>
      </c>
      <c r="E5" s="22">
        <f t="shared" si="0"/>
        <v>71.219999999999345</v>
      </c>
      <c r="H5" s="20"/>
    </row>
    <row r="6" spans="1:8" ht="47.25">
      <c r="A6" s="18" t="s">
        <v>19</v>
      </c>
      <c r="B6" s="19" t="s">
        <v>32</v>
      </c>
      <c r="C6" s="22">
        <f>Образование!I38</f>
        <v>98700.650000000023</v>
      </c>
      <c r="D6" s="22">
        <f>Образование!I39</f>
        <v>98683.660000000018</v>
      </c>
      <c r="E6" s="22">
        <f t="shared" si="0"/>
        <v>16.990000000005239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УКХ!J8</f>
        <v>49678.93</v>
      </c>
      <c r="D8" s="22">
        <f>УКХ!J9</f>
        <v>49678.5</v>
      </c>
      <c r="E8" s="22">
        <f t="shared" si="0"/>
        <v>0.43000000000029104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61" t="s">
        <v>23</v>
      </c>
      <c r="B13" s="62"/>
      <c r="C13" s="21">
        <f t="shared" ref="C13:D13" si="1">SUM(C3:C12)</f>
        <v>157928.45000000001</v>
      </c>
      <c r="D13" s="21">
        <f t="shared" si="1"/>
        <v>157839.81</v>
      </c>
      <c r="E13" s="21">
        <f>SUM(E3:E12)</f>
        <v>88.640000000004875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xSplit="7" ySplit="2" topLeftCell="H33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60" t="s">
        <v>115</v>
      </c>
      <c r="C1" s="60"/>
      <c r="D1" s="60"/>
      <c r="E1" s="60"/>
      <c r="F1" s="60"/>
      <c r="G1" s="60"/>
      <c r="H1" s="60"/>
      <c r="I1" s="60"/>
    </row>
    <row r="2" spans="1:9" ht="31.5">
      <c r="A2" s="46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47" t="s">
        <v>19</v>
      </c>
      <c r="B3" s="42" t="s">
        <v>83</v>
      </c>
      <c r="C3" s="42" t="s">
        <v>84</v>
      </c>
      <c r="D3" s="42" t="s">
        <v>13</v>
      </c>
      <c r="E3" s="43" t="s">
        <v>14</v>
      </c>
      <c r="F3" s="42" t="s">
        <v>12</v>
      </c>
      <c r="G3" s="48">
        <v>0</v>
      </c>
      <c r="H3" s="48">
        <v>5.2</v>
      </c>
      <c r="I3" s="48">
        <v>0</v>
      </c>
    </row>
    <row r="4" spans="1:9" ht="136.5">
      <c r="A4" s="47" t="s">
        <v>19</v>
      </c>
      <c r="B4" s="42" t="s">
        <v>41</v>
      </c>
      <c r="C4" s="42" t="s">
        <v>42</v>
      </c>
      <c r="D4" s="42" t="s">
        <v>13</v>
      </c>
      <c r="E4" s="43" t="s">
        <v>14</v>
      </c>
      <c r="F4" s="42" t="s">
        <v>12</v>
      </c>
      <c r="G4" s="48">
        <v>0</v>
      </c>
      <c r="H4" s="48">
        <v>5.0199999999999996</v>
      </c>
      <c r="I4" s="48">
        <v>0</v>
      </c>
    </row>
    <row r="5" spans="1:9" ht="94.5">
      <c r="A5" s="47" t="s">
        <v>19</v>
      </c>
      <c r="B5" s="42" t="s">
        <v>73</v>
      </c>
      <c r="C5" s="42" t="s">
        <v>74</v>
      </c>
      <c r="D5" s="42" t="s">
        <v>43</v>
      </c>
      <c r="E5" s="43" t="s">
        <v>44</v>
      </c>
      <c r="F5" s="42" t="s">
        <v>12</v>
      </c>
      <c r="G5" s="48">
        <v>211.36</v>
      </c>
      <c r="H5" s="48">
        <v>3</v>
      </c>
      <c r="I5" s="48">
        <v>0</v>
      </c>
    </row>
    <row r="6" spans="1:9" ht="105">
      <c r="A6" s="47" t="s">
        <v>19</v>
      </c>
      <c r="B6" s="42" t="s">
        <v>75</v>
      </c>
      <c r="C6" s="42" t="s">
        <v>76</v>
      </c>
      <c r="D6" s="42" t="s">
        <v>87</v>
      </c>
      <c r="E6" s="43" t="s">
        <v>88</v>
      </c>
      <c r="F6" s="42" t="s">
        <v>12</v>
      </c>
      <c r="G6" s="48">
        <v>0</v>
      </c>
      <c r="H6" s="48">
        <v>264.87</v>
      </c>
      <c r="I6" s="48">
        <v>0</v>
      </c>
    </row>
    <row r="7" spans="1:9" ht="105">
      <c r="A7" s="47" t="s">
        <v>19</v>
      </c>
      <c r="B7" s="42" t="s">
        <v>69</v>
      </c>
      <c r="C7" s="42" t="s">
        <v>70</v>
      </c>
      <c r="D7" s="42" t="s">
        <v>43</v>
      </c>
      <c r="E7" s="43" t="s">
        <v>44</v>
      </c>
      <c r="F7" s="42" t="s">
        <v>12</v>
      </c>
      <c r="G7" s="48">
        <v>7.0000000000000007E-2</v>
      </c>
      <c r="H7" s="48">
        <v>91.56</v>
      </c>
      <c r="I7" s="48">
        <v>0</v>
      </c>
    </row>
    <row r="8" spans="1:9" ht="136.5">
      <c r="A8" s="47" t="s">
        <v>19</v>
      </c>
      <c r="B8" s="42" t="s">
        <v>62</v>
      </c>
      <c r="C8" s="42" t="s">
        <v>63</v>
      </c>
      <c r="D8" s="42" t="s">
        <v>52</v>
      </c>
      <c r="E8" s="43" t="s">
        <v>53</v>
      </c>
      <c r="F8" s="42" t="s">
        <v>12</v>
      </c>
      <c r="G8" s="48">
        <v>0</v>
      </c>
      <c r="H8" s="48">
        <v>320.19</v>
      </c>
      <c r="I8" s="48">
        <v>0</v>
      </c>
    </row>
    <row r="9" spans="1:9" ht="126">
      <c r="A9" s="47" t="s">
        <v>19</v>
      </c>
      <c r="B9" s="42" t="s">
        <v>62</v>
      </c>
      <c r="C9" s="42" t="s">
        <v>63</v>
      </c>
      <c r="D9" s="42" t="s">
        <v>10</v>
      </c>
      <c r="E9" s="43" t="s">
        <v>11</v>
      </c>
      <c r="F9" s="42" t="s">
        <v>12</v>
      </c>
      <c r="G9" s="48">
        <v>7920.78</v>
      </c>
      <c r="H9" s="48">
        <v>14.79</v>
      </c>
      <c r="I9" s="48">
        <v>0</v>
      </c>
    </row>
    <row r="10" spans="1:9" ht="94.5">
      <c r="A10" s="47" t="s">
        <v>19</v>
      </c>
      <c r="B10" s="42" t="s">
        <v>62</v>
      </c>
      <c r="C10" s="42" t="s">
        <v>63</v>
      </c>
      <c r="D10" s="42" t="s">
        <v>43</v>
      </c>
      <c r="E10" s="43" t="s">
        <v>44</v>
      </c>
      <c r="F10" s="42" t="s">
        <v>12</v>
      </c>
      <c r="G10" s="48">
        <v>12594.38</v>
      </c>
      <c r="H10" s="48">
        <v>110.99</v>
      </c>
      <c r="I10" s="48">
        <v>0</v>
      </c>
    </row>
    <row r="11" spans="1:9" ht="136.5">
      <c r="A11" s="47" t="s">
        <v>19</v>
      </c>
      <c r="B11" s="42" t="s">
        <v>62</v>
      </c>
      <c r="C11" s="42" t="s">
        <v>63</v>
      </c>
      <c r="D11" s="42" t="s">
        <v>13</v>
      </c>
      <c r="E11" s="43" t="s">
        <v>14</v>
      </c>
      <c r="F11" s="42" t="s">
        <v>12</v>
      </c>
      <c r="G11" s="48">
        <v>2661.17</v>
      </c>
      <c r="H11" s="48">
        <v>16.559999999999999</v>
      </c>
      <c r="I11" s="48">
        <v>0</v>
      </c>
    </row>
    <row r="12" spans="1:9" ht="126">
      <c r="A12" s="47" t="s">
        <v>19</v>
      </c>
      <c r="B12" s="42" t="s">
        <v>45</v>
      </c>
      <c r="C12" s="42" t="s">
        <v>66</v>
      </c>
      <c r="D12" s="42" t="s">
        <v>10</v>
      </c>
      <c r="E12" s="43" t="s">
        <v>11</v>
      </c>
      <c r="F12" s="42" t="s">
        <v>12</v>
      </c>
      <c r="G12" s="48">
        <v>0</v>
      </c>
      <c r="H12" s="48">
        <v>451.31</v>
      </c>
      <c r="I12" s="48">
        <v>0</v>
      </c>
    </row>
    <row r="13" spans="1:9" ht="136.5">
      <c r="A13" s="47" t="s">
        <v>19</v>
      </c>
      <c r="B13" s="42" t="s">
        <v>60</v>
      </c>
      <c r="C13" s="42" t="s">
        <v>61</v>
      </c>
      <c r="D13" s="42" t="s">
        <v>13</v>
      </c>
      <c r="E13" s="43" t="s">
        <v>14</v>
      </c>
      <c r="F13" s="42" t="s">
        <v>12</v>
      </c>
      <c r="G13" s="48">
        <v>0</v>
      </c>
      <c r="H13" s="48">
        <v>9.09</v>
      </c>
      <c r="I13" s="48">
        <v>0</v>
      </c>
    </row>
    <row r="14" spans="1:9" ht="136.5">
      <c r="A14" s="47" t="s">
        <v>19</v>
      </c>
      <c r="B14" s="42" t="s">
        <v>46</v>
      </c>
      <c r="C14" s="42" t="s">
        <v>47</v>
      </c>
      <c r="D14" s="42" t="s">
        <v>13</v>
      </c>
      <c r="E14" s="43" t="s">
        <v>14</v>
      </c>
      <c r="F14" s="42" t="s">
        <v>12</v>
      </c>
      <c r="G14" s="48">
        <v>0</v>
      </c>
      <c r="H14" s="48">
        <v>6.31</v>
      </c>
      <c r="I14" s="48">
        <v>0</v>
      </c>
    </row>
    <row r="15" spans="1:9" ht="136.5">
      <c r="A15" s="47" t="s">
        <v>19</v>
      </c>
      <c r="B15" s="42" t="s">
        <v>54</v>
      </c>
      <c r="C15" s="42" t="s">
        <v>55</v>
      </c>
      <c r="D15" s="42" t="s">
        <v>52</v>
      </c>
      <c r="E15" s="43" t="s">
        <v>53</v>
      </c>
      <c r="F15" s="42" t="s">
        <v>12</v>
      </c>
      <c r="G15" s="48">
        <v>0</v>
      </c>
      <c r="H15" s="48">
        <v>136.97999999999999</v>
      </c>
      <c r="I15" s="48">
        <v>0</v>
      </c>
    </row>
    <row r="16" spans="1:9" ht="126">
      <c r="A16" s="47" t="s">
        <v>19</v>
      </c>
      <c r="B16" s="42" t="s">
        <v>56</v>
      </c>
      <c r="C16" s="42" t="s">
        <v>57</v>
      </c>
      <c r="D16" s="42" t="s">
        <v>10</v>
      </c>
      <c r="E16" s="43" t="s">
        <v>11</v>
      </c>
      <c r="F16" s="42" t="s">
        <v>12</v>
      </c>
      <c r="G16" s="48">
        <v>0</v>
      </c>
      <c r="H16" s="48">
        <v>261.20999999999998</v>
      </c>
      <c r="I16" s="48">
        <v>0</v>
      </c>
    </row>
    <row r="17" spans="1:9" ht="94.5">
      <c r="A17" s="47" t="s">
        <v>19</v>
      </c>
      <c r="B17" s="42" t="s">
        <v>79</v>
      </c>
      <c r="C17" s="42" t="s">
        <v>80</v>
      </c>
      <c r="D17" s="42" t="s">
        <v>43</v>
      </c>
      <c r="E17" s="43" t="s">
        <v>44</v>
      </c>
      <c r="F17" s="42" t="s">
        <v>12</v>
      </c>
      <c r="G17" s="48">
        <v>7037.55</v>
      </c>
      <c r="H17" s="48">
        <v>0</v>
      </c>
      <c r="I17" s="48">
        <v>0</v>
      </c>
    </row>
    <row r="18" spans="1:9" ht="84">
      <c r="A18" s="47" t="s">
        <v>19</v>
      </c>
      <c r="B18" s="42" t="s">
        <v>79</v>
      </c>
      <c r="C18" s="42" t="s">
        <v>80</v>
      </c>
      <c r="D18" s="42" t="s">
        <v>89</v>
      </c>
      <c r="E18" s="43" t="s">
        <v>90</v>
      </c>
      <c r="F18" s="42" t="s">
        <v>12</v>
      </c>
      <c r="G18" s="48">
        <v>0</v>
      </c>
      <c r="H18" s="48">
        <v>85.99</v>
      </c>
      <c r="I18" s="48">
        <v>0</v>
      </c>
    </row>
    <row r="19" spans="1:9" ht="136.5">
      <c r="A19" s="47" t="s">
        <v>19</v>
      </c>
      <c r="B19" s="42" t="s">
        <v>8</v>
      </c>
      <c r="C19" s="42" t="s">
        <v>9</v>
      </c>
      <c r="D19" s="42" t="s">
        <v>52</v>
      </c>
      <c r="E19" s="43" t="s">
        <v>53</v>
      </c>
      <c r="F19" s="42" t="s">
        <v>12</v>
      </c>
      <c r="G19" s="48">
        <v>0</v>
      </c>
      <c r="H19" s="48">
        <v>26.19</v>
      </c>
      <c r="I19" s="48">
        <v>0</v>
      </c>
    </row>
    <row r="20" spans="1:9" ht="94.5">
      <c r="A20" s="47" t="s">
        <v>19</v>
      </c>
      <c r="B20" s="42" t="s">
        <v>8</v>
      </c>
      <c r="C20" s="42" t="s">
        <v>9</v>
      </c>
      <c r="D20" s="42" t="s">
        <v>43</v>
      </c>
      <c r="E20" s="43" t="s">
        <v>44</v>
      </c>
      <c r="F20" s="42" t="s">
        <v>12</v>
      </c>
      <c r="G20" s="48">
        <v>0</v>
      </c>
      <c r="H20" s="48">
        <v>14.62</v>
      </c>
      <c r="I20" s="48">
        <v>0</v>
      </c>
    </row>
    <row r="21" spans="1:9" ht="73.5">
      <c r="A21" s="47" t="s">
        <v>19</v>
      </c>
      <c r="B21" s="42" t="s">
        <v>8</v>
      </c>
      <c r="C21" s="42" t="s">
        <v>9</v>
      </c>
      <c r="D21" s="42" t="s">
        <v>89</v>
      </c>
      <c r="E21" s="43" t="s">
        <v>90</v>
      </c>
      <c r="F21" s="42" t="s">
        <v>12</v>
      </c>
      <c r="G21" s="48">
        <v>0</v>
      </c>
      <c r="H21" s="48">
        <v>103.41</v>
      </c>
      <c r="I21" s="48">
        <v>0</v>
      </c>
    </row>
    <row r="22" spans="1:9" ht="126">
      <c r="A22" s="47" t="s">
        <v>19</v>
      </c>
      <c r="B22" s="42" t="s">
        <v>71</v>
      </c>
      <c r="C22" s="42" t="s">
        <v>72</v>
      </c>
      <c r="D22" s="42" t="s">
        <v>91</v>
      </c>
      <c r="E22" s="43" t="s">
        <v>92</v>
      </c>
      <c r="F22" s="42" t="s">
        <v>12</v>
      </c>
      <c r="G22" s="48">
        <v>0</v>
      </c>
      <c r="H22" s="48">
        <v>219.33</v>
      </c>
      <c r="I22" s="48">
        <v>458.71</v>
      </c>
    </row>
    <row r="23" spans="1:9" ht="94.5">
      <c r="A23" s="47" t="s">
        <v>19</v>
      </c>
      <c r="B23" s="42" t="s">
        <v>71</v>
      </c>
      <c r="C23" s="42" t="s">
        <v>72</v>
      </c>
      <c r="D23" s="42" t="s">
        <v>67</v>
      </c>
      <c r="E23" s="43" t="s">
        <v>68</v>
      </c>
      <c r="F23" s="42" t="s">
        <v>12</v>
      </c>
      <c r="G23" s="48">
        <v>4291.03</v>
      </c>
      <c r="H23" s="48">
        <v>1231.47</v>
      </c>
      <c r="I23" s="48">
        <v>3438.77</v>
      </c>
    </row>
    <row r="24" spans="1:9" ht="136.5">
      <c r="A24" s="47" t="s">
        <v>19</v>
      </c>
      <c r="B24" s="42" t="s">
        <v>71</v>
      </c>
      <c r="C24" s="42" t="s">
        <v>72</v>
      </c>
      <c r="D24" s="42" t="s">
        <v>93</v>
      </c>
      <c r="E24" s="43" t="s">
        <v>94</v>
      </c>
      <c r="F24" s="42" t="s">
        <v>12</v>
      </c>
      <c r="G24" s="48">
        <v>0</v>
      </c>
      <c r="H24" s="48">
        <v>10.85</v>
      </c>
      <c r="I24" s="48">
        <v>106.34</v>
      </c>
    </row>
    <row r="25" spans="1:9" ht="84">
      <c r="A25" s="47" t="s">
        <v>19</v>
      </c>
      <c r="B25" s="42" t="s">
        <v>71</v>
      </c>
      <c r="C25" s="42" t="s">
        <v>72</v>
      </c>
      <c r="D25" s="42" t="s">
        <v>95</v>
      </c>
      <c r="E25" s="43" t="s">
        <v>96</v>
      </c>
      <c r="F25" s="42" t="s">
        <v>12</v>
      </c>
      <c r="G25" s="48">
        <v>0</v>
      </c>
      <c r="H25" s="48">
        <v>485.89</v>
      </c>
      <c r="I25" s="48">
        <v>0</v>
      </c>
    </row>
    <row r="26" spans="1:9" ht="136.5">
      <c r="A26" s="47" t="s">
        <v>19</v>
      </c>
      <c r="B26" s="42" t="s">
        <v>58</v>
      </c>
      <c r="C26" s="42" t="s">
        <v>59</v>
      </c>
      <c r="D26" s="42" t="s">
        <v>13</v>
      </c>
      <c r="E26" s="43" t="s">
        <v>14</v>
      </c>
      <c r="F26" s="42" t="s">
        <v>12</v>
      </c>
      <c r="G26" s="48">
        <v>0</v>
      </c>
      <c r="H26" s="48">
        <v>0.02</v>
      </c>
      <c r="I26" s="48">
        <v>0</v>
      </c>
    </row>
    <row r="27" spans="1:9" ht="126">
      <c r="A27" s="47" t="s">
        <v>19</v>
      </c>
      <c r="B27" s="42" t="s">
        <v>77</v>
      </c>
      <c r="C27" s="42" t="s">
        <v>78</v>
      </c>
      <c r="D27" s="42" t="s">
        <v>10</v>
      </c>
      <c r="E27" s="43" t="s">
        <v>11</v>
      </c>
      <c r="F27" s="42" t="s">
        <v>12</v>
      </c>
      <c r="G27" s="48">
        <v>1252.69</v>
      </c>
      <c r="H27" s="48">
        <v>0</v>
      </c>
      <c r="I27" s="48">
        <v>0</v>
      </c>
    </row>
    <row r="28" spans="1:9" ht="126">
      <c r="A28" s="47" t="s">
        <v>19</v>
      </c>
      <c r="B28" s="42" t="s">
        <v>64</v>
      </c>
      <c r="C28" s="42" t="s">
        <v>65</v>
      </c>
      <c r="D28" s="42" t="s">
        <v>10</v>
      </c>
      <c r="E28" s="43" t="s">
        <v>11</v>
      </c>
      <c r="F28" s="42" t="s">
        <v>12</v>
      </c>
      <c r="G28" s="48">
        <v>928.75</v>
      </c>
      <c r="H28" s="48">
        <v>4.9800000000000004</v>
      </c>
      <c r="I28" s="48">
        <v>0</v>
      </c>
    </row>
    <row r="29" spans="1:9" ht="115.5">
      <c r="A29" s="47" t="s">
        <v>19</v>
      </c>
      <c r="B29" s="42" t="s">
        <v>64</v>
      </c>
      <c r="C29" s="42" t="s">
        <v>65</v>
      </c>
      <c r="D29" s="42" t="s">
        <v>43</v>
      </c>
      <c r="E29" s="43" t="s">
        <v>44</v>
      </c>
      <c r="F29" s="42" t="s">
        <v>12</v>
      </c>
      <c r="G29" s="48">
        <v>6342.89</v>
      </c>
      <c r="H29" s="48">
        <v>8.52</v>
      </c>
      <c r="I29" s="48">
        <v>0</v>
      </c>
    </row>
    <row r="30" spans="1:9" ht="126">
      <c r="A30" s="47" t="s">
        <v>19</v>
      </c>
      <c r="B30" s="42" t="s">
        <v>48</v>
      </c>
      <c r="C30" s="42" t="s">
        <v>49</v>
      </c>
      <c r="D30" s="42" t="s">
        <v>10</v>
      </c>
      <c r="E30" s="43" t="s">
        <v>11</v>
      </c>
      <c r="F30" s="42" t="s">
        <v>12</v>
      </c>
      <c r="G30" s="48">
        <v>34848.300000000003</v>
      </c>
      <c r="H30" s="48">
        <v>97.58</v>
      </c>
      <c r="I30" s="48">
        <v>0</v>
      </c>
    </row>
    <row r="31" spans="1:9" ht="115.5">
      <c r="A31" s="47" t="s">
        <v>19</v>
      </c>
      <c r="B31" s="42" t="s">
        <v>48</v>
      </c>
      <c r="C31" s="42" t="s">
        <v>49</v>
      </c>
      <c r="D31" s="42" t="s">
        <v>43</v>
      </c>
      <c r="E31" s="43" t="s">
        <v>44</v>
      </c>
      <c r="F31" s="42" t="s">
        <v>12</v>
      </c>
      <c r="G31" s="48">
        <v>4390.57</v>
      </c>
      <c r="H31" s="48">
        <v>12.29</v>
      </c>
      <c r="I31" s="48">
        <v>0</v>
      </c>
    </row>
    <row r="32" spans="1:9" ht="136.5">
      <c r="A32" s="47" t="s">
        <v>19</v>
      </c>
      <c r="B32" s="42" t="s">
        <v>48</v>
      </c>
      <c r="C32" s="42" t="s">
        <v>49</v>
      </c>
      <c r="D32" s="42" t="s">
        <v>13</v>
      </c>
      <c r="E32" s="43" t="s">
        <v>14</v>
      </c>
      <c r="F32" s="42" t="s">
        <v>12</v>
      </c>
      <c r="G32" s="48">
        <v>8078.45</v>
      </c>
      <c r="H32" s="48">
        <v>22.03</v>
      </c>
      <c r="I32" s="48">
        <v>0</v>
      </c>
    </row>
    <row r="33" spans="1:9" ht="126">
      <c r="A33" s="47" t="s">
        <v>19</v>
      </c>
      <c r="B33" s="42" t="s">
        <v>50</v>
      </c>
      <c r="C33" s="42" t="s">
        <v>51</v>
      </c>
      <c r="D33" s="42" t="s">
        <v>10</v>
      </c>
      <c r="E33" s="43" t="s">
        <v>11</v>
      </c>
      <c r="F33" s="42" t="s">
        <v>12</v>
      </c>
      <c r="G33" s="48">
        <v>0</v>
      </c>
      <c r="H33" s="48">
        <v>37.5</v>
      </c>
      <c r="I33" s="48">
        <v>0</v>
      </c>
    </row>
    <row r="34" spans="1:9" ht="94.5">
      <c r="A34" s="47" t="s">
        <v>19</v>
      </c>
      <c r="B34" s="42" t="s">
        <v>50</v>
      </c>
      <c r="C34" s="42" t="s">
        <v>51</v>
      </c>
      <c r="D34" s="42" t="s">
        <v>43</v>
      </c>
      <c r="E34" s="43" t="s">
        <v>44</v>
      </c>
      <c r="F34" s="42" t="s">
        <v>12</v>
      </c>
      <c r="G34" s="48">
        <v>59.63</v>
      </c>
      <c r="H34" s="48">
        <v>0</v>
      </c>
      <c r="I34" s="48">
        <v>0</v>
      </c>
    </row>
    <row r="35" spans="1:9" ht="136.5">
      <c r="A35" s="47" t="s">
        <v>19</v>
      </c>
      <c r="B35" s="42" t="s">
        <v>50</v>
      </c>
      <c r="C35" s="42" t="s">
        <v>51</v>
      </c>
      <c r="D35" s="42" t="s">
        <v>13</v>
      </c>
      <c r="E35" s="43" t="s">
        <v>14</v>
      </c>
      <c r="F35" s="42" t="s">
        <v>12</v>
      </c>
      <c r="G35" s="48">
        <v>0</v>
      </c>
      <c r="H35" s="48">
        <v>4.47</v>
      </c>
      <c r="I35" s="48">
        <v>0</v>
      </c>
    </row>
    <row r="36" spans="1:9" ht="136.5">
      <c r="A36" s="47" t="s">
        <v>19</v>
      </c>
      <c r="B36" s="42" t="s">
        <v>81</v>
      </c>
      <c r="C36" s="42" t="s">
        <v>82</v>
      </c>
      <c r="D36" s="42" t="s">
        <v>52</v>
      </c>
      <c r="E36" s="43" t="s">
        <v>53</v>
      </c>
      <c r="F36" s="42" t="s">
        <v>12</v>
      </c>
      <c r="G36" s="48">
        <v>0</v>
      </c>
      <c r="H36" s="48">
        <v>16.989999999999998</v>
      </c>
      <c r="I36" s="48">
        <v>0</v>
      </c>
    </row>
    <row r="37" spans="1:9">
      <c r="A37" s="31"/>
      <c r="B37" s="11" t="s">
        <v>16</v>
      </c>
      <c r="C37" s="8"/>
      <c r="D37" s="8"/>
      <c r="E37" s="32"/>
      <c r="F37" s="8"/>
      <c r="G37" s="33">
        <f>SUM(G3:G36)</f>
        <v>90617.62000000001</v>
      </c>
      <c r="H37" s="33">
        <f>SUM(H3:H36)</f>
        <v>4079.2099999999996</v>
      </c>
      <c r="I37" s="33">
        <f>SUM(I3:I36)</f>
        <v>4003.82</v>
      </c>
    </row>
    <row r="38" spans="1:9">
      <c r="A38" s="31"/>
      <c r="B38" s="11" t="s">
        <v>17</v>
      </c>
      <c r="C38" s="8"/>
      <c r="D38" s="8"/>
      <c r="E38" s="32"/>
      <c r="F38" s="8"/>
      <c r="G38" s="33"/>
      <c r="H38" s="33"/>
      <c r="I38" s="33">
        <f>G37+H37+I37</f>
        <v>98700.650000000023</v>
      </c>
    </row>
    <row r="39" spans="1:9">
      <c r="A39" s="23"/>
      <c r="B39" s="24" t="s">
        <v>39</v>
      </c>
      <c r="C39" s="25"/>
      <c r="D39" s="25"/>
      <c r="E39" s="25"/>
      <c r="F39" s="25"/>
      <c r="G39" s="26"/>
      <c r="H39" s="37"/>
      <c r="I39" s="38">
        <f>I38-G36-H36-I36</f>
        <v>98683.660000000018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2" sqref="B2"/>
    </sheetView>
  </sheetViews>
  <sheetFormatPr defaultRowHeight="15"/>
  <cols>
    <col min="2" max="2" width="16.710937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60" t="s">
        <v>115</v>
      </c>
      <c r="C1" s="60"/>
      <c r="D1" s="60"/>
      <c r="E1" s="60"/>
      <c r="F1" s="60"/>
      <c r="G1" s="60"/>
      <c r="H1" s="60"/>
      <c r="I1" s="60"/>
    </row>
    <row r="2" spans="1:9" ht="31.5">
      <c r="A2" s="46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47" t="s">
        <v>26</v>
      </c>
      <c r="B3" s="42" t="s">
        <v>85</v>
      </c>
      <c r="C3" s="42" t="s">
        <v>86</v>
      </c>
      <c r="D3" s="42" t="s">
        <v>52</v>
      </c>
      <c r="E3" s="43" t="s">
        <v>53</v>
      </c>
      <c r="F3" s="42" t="s">
        <v>12</v>
      </c>
      <c r="G3" s="48">
        <v>0</v>
      </c>
      <c r="H3" s="48">
        <v>0.33</v>
      </c>
      <c r="I3" s="48">
        <v>0</v>
      </c>
    </row>
    <row r="4" spans="1:9" ht="126">
      <c r="A4" s="47" t="s">
        <v>26</v>
      </c>
      <c r="B4" s="42" t="s">
        <v>97</v>
      </c>
      <c r="C4" s="42" t="s">
        <v>98</v>
      </c>
      <c r="D4" s="42" t="s">
        <v>10</v>
      </c>
      <c r="E4" s="43" t="s">
        <v>11</v>
      </c>
      <c r="F4" s="42" t="s">
        <v>12</v>
      </c>
      <c r="G4" s="48">
        <v>0</v>
      </c>
      <c r="H4" s="48">
        <v>709.97</v>
      </c>
      <c r="I4" s="48">
        <v>0</v>
      </c>
    </row>
    <row r="5" spans="1:9" ht="136.5">
      <c r="A5" s="47" t="s">
        <v>26</v>
      </c>
      <c r="B5" s="42" t="s">
        <v>97</v>
      </c>
      <c r="C5" s="42" t="s">
        <v>98</v>
      </c>
      <c r="D5" s="42" t="s">
        <v>13</v>
      </c>
      <c r="E5" s="43" t="s">
        <v>14</v>
      </c>
      <c r="F5" s="42" t="s">
        <v>12</v>
      </c>
      <c r="G5" s="48">
        <v>0</v>
      </c>
      <c r="H5" s="48">
        <v>116.09</v>
      </c>
      <c r="I5" s="48">
        <v>0</v>
      </c>
    </row>
    <row r="6" spans="1:9" ht="73.5">
      <c r="A6" s="47" t="s">
        <v>26</v>
      </c>
      <c r="B6" s="42" t="s">
        <v>97</v>
      </c>
      <c r="C6" s="42" t="s">
        <v>98</v>
      </c>
      <c r="D6" s="42" t="s">
        <v>87</v>
      </c>
      <c r="E6" s="43" t="s">
        <v>88</v>
      </c>
      <c r="F6" s="42" t="s">
        <v>12</v>
      </c>
      <c r="G6" s="48">
        <v>0</v>
      </c>
      <c r="H6" s="48">
        <v>0.3</v>
      </c>
      <c r="I6" s="48">
        <v>0</v>
      </c>
    </row>
    <row r="7" spans="1:9" ht="126">
      <c r="A7" s="47" t="s">
        <v>26</v>
      </c>
      <c r="B7" s="42" t="s">
        <v>103</v>
      </c>
      <c r="C7" s="42" t="s">
        <v>104</v>
      </c>
      <c r="D7" s="42" t="s">
        <v>10</v>
      </c>
      <c r="E7" s="43" t="s">
        <v>11</v>
      </c>
      <c r="F7" s="42" t="s">
        <v>12</v>
      </c>
      <c r="G7" s="48">
        <v>0</v>
      </c>
      <c r="H7" s="48">
        <v>729.26</v>
      </c>
      <c r="I7" s="48">
        <v>0</v>
      </c>
    </row>
    <row r="8" spans="1:9" ht="94.5">
      <c r="A8" s="47" t="s">
        <v>26</v>
      </c>
      <c r="B8" s="42" t="s">
        <v>103</v>
      </c>
      <c r="C8" s="42" t="s">
        <v>104</v>
      </c>
      <c r="D8" s="42" t="s">
        <v>67</v>
      </c>
      <c r="E8" s="43" t="s">
        <v>68</v>
      </c>
      <c r="F8" s="42" t="s">
        <v>12</v>
      </c>
      <c r="G8" s="48">
        <v>5937.53</v>
      </c>
      <c r="H8" s="48">
        <v>569.21</v>
      </c>
      <c r="I8" s="48">
        <v>0</v>
      </c>
    </row>
    <row r="9" spans="1:9" ht="94.5">
      <c r="A9" s="47" t="s">
        <v>26</v>
      </c>
      <c r="B9" s="42" t="s">
        <v>103</v>
      </c>
      <c r="C9" s="42" t="s">
        <v>104</v>
      </c>
      <c r="D9" s="42" t="s">
        <v>43</v>
      </c>
      <c r="E9" s="43" t="s">
        <v>44</v>
      </c>
      <c r="F9" s="42" t="s">
        <v>12</v>
      </c>
      <c r="G9" s="48">
        <v>0</v>
      </c>
      <c r="H9" s="48">
        <v>89.1</v>
      </c>
      <c r="I9" s="48">
        <v>0</v>
      </c>
    </row>
    <row r="10" spans="1:9" ht="126">
      <c r="A10" s="47" t="s">
        <v>26</v>
      </c>
      <c r="B10" s="42" t="s">
        <v>105</v>
      </c>
      <c r="C10" s="42" t="s">
        <v>106</v>
      </c>
      <c r="D10" s="42" t="s">
        <v>10</v>
      </c>
      <c r="E10" s="43" t="s">
        <v>11</v>
      </c>
      <c r="F10" s="42" t="s">
        <v>12</v>
      </c>
      <c r="G10" s="48">
        <v>0</v>
      </c>
      <c r="H10" s="48">
        <v>84.21</v>
      </c>
      <c r="I10" s="48">
        <v>0</v>
      </c>
    </row>
    <row r="11" spans="1:9" ht="136.5">
      <c r="A11" s="47" t="s">
        <v>26</v>
      </c>
      <c r="B11" s="42" t="s">
        <v>105</v>
      </c>
      <c r="C11" s="42" t="s">
        <v>106</v>
      </c>
      <c r="D11" s="42" t="s">
        <v>13</v>
      </c>
      <c r="E11" s="43" t="s">
        <v>14</v>
      </c>
      <c r="F11" s="42" t="s">
        <v>12</v>
      </c>
      <c r="G11" s="48">
        <v>0</v>
      </c>
      <c r="H11" s="48">
        <v>19.809999999999999</v>
      </c>
      <c r="I11" s="48">
        <v>0</v>
      </c>
    </row>
    <row r="12" spans="1:9" ht="126">
      <c r="A12" s="47" t="s">
        <v>26</v>
      </c>
      <c r="B12" s="42" t="s">
        <v>107</v>
      </c>
      <c r="C12" s="42" t="s">
        <v>108</v>
      </c>
      <c r="D12" s="42" t="s">
        <v>10</v>
      </c>
      <c r="E12" s="43" t="s">
        <v>11</v>
      </c>
      <c r="F12" s="42" t="s">
        <v>12</v>
      </c>
      <c r="G12" s="48">
        <v>0</v>
      </c>
      <c r="H12" s="48">
        <v>0.32</v>
      </c>
      <c r="I12" s="48">
        <v>0</v>
      </c>
    </row>
    <row r="13" spans="1:9" ht="105">
      <c r="A13" s="47" t="s">
        <v>26</v>
      </c>
      <c r="B13" s="42" t="s">
        <v>107</v>
      </c>
      <c r="C13" s="42" t="s">
        <v>108</v>
      </c>
      <c r="D13" s="42" t="s">
        <v>43</v>
      </c>
      <c r="E13" s="43" t="s">
        <v>44</v>
      </c>
      <c r="F13" s="42" t="s">
        <v>12</v>
      </c>
      <c r="G13" s="48">
        <v>0.03</v>
      </c>
      <c r="H13" s="48">
        <v>0</v>
      </c>
      <c r="I13" s="48">
        <v>0</v>
      </c>
    </row>
    <row r="14" spans="1:9" ht="136.5">
      <c r="A14" s="47" t="s">
        <v>26</v>
      </c>
      <c r="B14" s="42" t="s">
        <v>107</v>
      </c>
      <c r="C14" s="42" t="s">
        <v>108</v>
      </c>
      <c r="D14" s="42" t="s">
        <v>13</v>
      </c>
      <c r="E14" s="43" t="s">
        <v>14</v>
      </c>
      <c r="F14" s="42" t="s">
        <v>12</v>
      </c>
      <c r="G14" s="48">
        <v>0</v>
      </c>
      <c r="H14" s="48">
        <v>0.35</v>
      </c>
      <c r="I14" s="48">
        <v>0</v>
      </c>
    </row>
    <row r="15" spans="1:9" ht="147">
      <c r="A15" s="47" t="s">
        <v>26</v>
      </c>
      <c r="B15" s="42" t="s">
        <v>109</v>
      </c>
      <c r="C15" s="42" t="s">
        <v>110</v>
      </c>
      <c r="D15" s="42" t="s">
        <v>52</v>
      </c>
      <c r="E15" s="43" t="s">
        <v>53</v>
      </c>
      <c r="F15" s="42" t="s">
        <v>12</v>
      </c>
      <c r="G15" s="48">
        <v>0</v>
      </c>
      <c r="H15" s="48">
        <v>68.430000000000007</v>
      </c>
      <c r="I15" s="48">
        <v>0</v>
      </c>
    </row>
    <row r="16" spans="1:9" ht="147">
      <c r="A16" s="47" t="s">
        <v>26</v>
      </c>
      <c r="B16" s="42" t="s">
        <v>109</v>
      </c>
      <c r="C16" s="42" t="s">
        <v>110</v>
      </c>
      <c r="D16" s="42" t="s">
        <v>10</v>
      </c>
      <c r="E16" s="43" t="s">
        <v>11</v>
      </c>
      <c r="F16" s="42" t="s">
        <v>12</v>
      </c>
      <c r="G16" s="48">
        <v>0</v>
      </c>
      <c r="H16" s="48">
        <v>28.06</v>
      </c>
      <c r="I16" s="48">
        <v>0</v>
      </c>
    </row>
    <row r="17" spans="1:9" ht="147">
      <c r="A17" s="47" t="s">
        <v>26</v>
      </c>
      <c r="B17" s="42" t="s">
        <v>109</v>
      </c>
      <c r="C17" s="42" t="s">
        <v>110</v>
      </c>
      <c r="D17" s="42" t="s">
        <v>13</v>
      </c>
      <c r="E17" s="43" t="s">
        <v>14</v>
      </c>
      <c r="F17" s="42" t="s">
        <v>12</v>
      </c>
      <c r="G17" s="48">
        <v>0</v>
      </c>
      <c r="H17" s="48">
        <v>3.26</v>
      </c>
      <c r="I17" s="48">
        <v>0</v>
      </c>
    </row>
    <row r="18" spans="1:9" ht="147">
      <c r="A18" s="47" t="s">
        <v>26</v>
      </c>
      <c r="B18" s="42" t="s">
        <v>109</v>
      </c>
      <c r="C18" s="42" t="s">
        <v>110</v>
      </c>
      <c r="D18" s="42" t="s">
        <v>87</v>
      </c>
      <c r="E18" s="43" t="s">
        <v>88</v>
      </c>
      <c r="F18" s="42" t="s">
        <v>12</v>
      </c>
      <c r="G18" s="48">
        <v>0</v>
      </c>
      <c r="H18" s="48">
        <v>2.16</v>
      </c>
      <c r="I18" s="48">
        <v>0</v>
      </c>
    </row>
    <row r="19" spans="1:9" ht="126">
      <c r="A19" s="47" t="s">
        <v>26</v>
      </c>
      <c r="B19" s="42" t="s">
        <v>111</v>
      </c>
      <c r="C19" s="42" t="s">
        <v>112</v>
      </c>
      <c r="D19" s="42" t="s">
        <v>10</v>
      </c>
      <c r="E19" s="43" t="s">
        <v>11</v>
      </c>
      <c r="F19" s="42" t="s">
        <v>12</v>
      </c>
      <c r="G19" s="48">
        <v>0</v>
      </c>
      <c r="H19" s="48">
        <v>854.43</v>
      </c>
      <c r="I19" s="48">
        <v>0</v>
      </c>
    </row>
    <row r="20" spans="1:9" ht="136.5">
      <c r="A20" s="47" t="s">
        <v>26</v>
      </c>
      <c r="B20" s="42" t="s">
        <v>111</v>
      </c>
      <c r="C20" s="42" t="s">
        <v>112</v>
      </c>
      <c r="D20" s="42" t="s">
        <v>13</v>
      </c>
      <c r="E20" s="43" t="s">
        <v>14</v>
      </c>
      <c r="F20" s="42" t="s">
        <v>12</v>
      </c>
      <c r="G20" s="48">
        <v>0</v>
      </c>
      <c r="H20" s="48">
        <v>198.04</v>
      </c>
      <c r="I20" s="48">
        <v>0</v>
      </c>
    </row>
    <row r="21" spans="1:9" ht="126">
      <c r="A21" s="47" t="s">
        <v>26</v>
      </c>
      <c r="B21" s="42" t="s">
        <v>113</v>
      </c>
      <c r="C21" s="42" t="s">
        <v>114</v>
      </c>
      <c r="D21" s="42" t="s">
        <v>10</v>
      </c>
      <c r="E21" s="43" t="s">
        <v>11</v>
      </c>
      <c r="F21" s="42" t="s">
        <v>12</v>
      </c>
      <c r="G21" s="48">
        <v>0</v>
      </c>
      <c r="H21" s="48">
        <v>69.599999999999994</v>
      </c>
      <c r="I21" s="48">
        <v>0</v>
      </c>
    </row>
    <row r="22" spans="1:9" ht="94.5">
      <c r="A22" s="47" t="s">
        <v>26</v>
      </c>
      <c r="B22" s="42" t="s">
        <v>101</v>
      </c>
      <c r="C22" s="42" t="s">
        <v>102</v>
      </c>
      <c r="D22" s="42" t="s">
        <v>67</v>
      </c>
      <c r="E22" s="43" t="s">
        <v>68</v>
      </c>
      <c r="F22" s="42" t="s">
        <v>12</v>
      </c>
      <c r="G22" s="48">
        <v>0</v>
      </c>
      <c r="H22" s="48">
        <v>68.38</v>
      </c>
      <c r="I22" s="48">
        <v>0</v>
      </c>
    </row>
    <row r="23" spans="1:9">
      <c r="A23" s="31"/>
      <c r="B23" s="11" t="s">
        <v>16</v>
      </c>
      <c r="C23" s="8"/>
      <c r="D23" s="8"/>
      <c r="E23" s="32"/>
      <c r="F23" s="8"/>
      <c r="G23" s="33">
        <f>SUM(G3:G22)</f>
        <v>5937.5599999999995</v>
      </c>
      <c r="H23" s="33">
        <f>SUM(H3:H22)</f>
        <v>3611.3099999999995</v>
      </c>
      <c r="I23" s="33">
        <f>SUM(I3:I22)</f>
        <v>0</v>
      </c>
    </row>
    <row r="24" spans="1:9">
      <c r="A24" s="31"/>
      <c r="B24" s="11" t="s">
        <v>17</v>
      </c>
      <c r="C24" s="8"/>
      <c r="D24" s="8"/>
      <c r="E24" s="32"/>
      <c r="F24" s="8"/>
      <c r="G24" s="33"/>
      <c r="H24" s="33"/>
      <c r="I24" s="33">
        <f>G23+H23+I23</f>
        <v>9548.869999999999</v>
      </c>
    </row>
    <row r="25" spans="1:9">
      <c r="A25" s="23"/>
      <c r="B25" s="24" t="s">
        <v>39</v>
      </c>
      <c r="C25" s="25"/>
      <c r="D25" s="25"/>
      <c r="E25" s="25"/>
      <c r="F25" s="25"/>
      <c r="G25" s="26"/>
      <c r="H25" s="37"/>
      <c r="I25" s="38">
        <f>I24-G18-H18-I18-G15-H15-I15-G6-H6-I6-G3-H3-I3</f>
        <v>9477.65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0" t="s">
        <v>115</v>
      </c>
      <c r="C1" s="60"/>
      <c r="D1" s="60"/>
      <c r="E1" s="60"/>
      <c r="F1" s="60"/>
      <c r="G1" s="60"/>
      <c r="H1" s="60"/>
      <c r="I1" s="60"/>
      <c r="J1" s="60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0" t="s">
        <v>115</v>
      </c>
      <c r="C1" s="60"/>
      <c r="D1" s="60"/>
      <c r="E1" s="60"/>
      <c r="F1" s="60"/>
      <c r="G1" s="60"/>
      <c r="H1" s="60"/>
      <c r="I1" s="60"/>
      <c r="J1" s="60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60" t="s">
        <v>115</v>
      </c>
      <c r="C1" s="60"/>
      <c r="D1" s="60"/>
      <c r="E1" s="60"/>
      <c r="F1" s="60"/>
      <c r="G1" s="60"/>
      <c r="H1" s="60"/>
      <c r="I1" s="60"/>
      <c r="J1" s="60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7"/>
      <c r="B3" s="44"/>
      <c r="C3" s="42"/>
      <c r="D3" s="42"/>
      <c r="E3" s="43"/>
      <c r="F3" s="42"/>
      <c r="H3" s="48"/>
      <c r="I3" s="48"/>
      <c r="J3" s="48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11.42578125" style="34" hidden="1" customWidth="1"/>
    <col min="8" max="10" width="19.7109375" style="36" customWidth="1"/>
  </cols>
  <sheetData>
    <row r="1" spans="1:12">
      <c r="B1" s="60" t="s">
        <v>115</v>
      </c>
      <c r="C1" s="60"/>
      <c r="D1" s="60"/>
      <c r="E1" s="60"/>
      <c r="F1" s="60"/>
      <c r="G1" s="60"/>
      <c r="H1" s="60"/>
      <c r="I1" s="60"/>
      <c r="J1" s="60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9"/>
      <c r="L2" s="49"/>
    </row>
    <row r="3" spans="1:12" ht="126">
      <c r="A3" s="47" t="s">
        <v>28</v>
      </c>
      <c r="B3" s="42" t="s">
        <v>99</v>
      </c>
      <c r="C3" s="42" t="s">
        <v>100</v>
      </c>
      <c r="D3" s="42" t="s">
        <v>10</v>
      </c>
      <c r="E3" s="43" t="s">
        <v>11</v>
      </c>
      <c r="F3" s="42" t="s">
        <v>12</v>
      </c>
      <c r="G3" s="45"/>
      <c r="H3" s="48">
        <v>38699.26</v>
      </c>
      <c r="I3" s="48">
        <v>254.55</v>
      </c>
      <c r="J3" s="48">
        <v>0</v>
      </c>
    </row>
    <row r="4" spans="1:12" ht="94.5">
      <c r="A4" s="47" t="s">
        <v>28</v>
      </c>
      <c r="B4" s="42" t="s">
        <v>99</v>
      </c>
      <c r="C4" s="42" t="s">
        <v>100</v>
      </c>
      <c r="D4" s="42" t="s">
        <v>43</v>
      </c>
      <c r="E4" s="43" t="s">
        <v>44</v>
      </c>
      <c r="F4" s="42" t="s">
        <v>12</v>
      </c>
      <c r="G4" s="45"/>
      <c r="H4" s="48">
        <v>4614.74</v>
      </c>
      <c r="I4" s="48">
        <v>16.12</v>
      </c>
      <c r="J4" s="48">
        <v>0</v>
      </c>
    </row>
    <row r="5" spans="1:12" ht="136.5">
      <c r="A5" s="47" t="s">
        <v>28</v>
      </c>
      <c r="B5" s="42" t="s">
        <v>99</v>
      </c>
      <c r="C5" s="42" t="s">
        <v>100</v>
      </c>
      <c r="D5" s="42" t="s">
        <v>13</v>
      </c>
      <c r="E5" s="43" t="s">
        <v>14</v>
      </c>
      <c r="F5" s="42" t="s">
        <v>12</v>
      </c>
      <c r="G5" s="45"/>
      <c r="H5" s="48">
        <v>6078.64</v>
      </c>
      <c r="I5" s="48">
        <v>15.19</v>
      </c>
      <c r="J5" s="48">
        <v>0</v>
      </c>
    </row>
    <row r="6" spans="1:12" ht="63">
      <c r="A6" s="47" t="s">
        <v>28</v>
      </c>
      <c r="B6" s="42" t="s">
        <v>99</v>
      </c>
      <c r="C6" s="42" t="s">
        <v>100</v>
      </c>
      <c r="D6" s="42" t="s">
        <v>95</v>
      </c>
      <c r="E6" s="43" t="s">
        <v>96</v>
      </c>
      <c r="F6" s="42" t="s">
        <v>12</v>
      </c>
      <c r="G6" s="45"/>
      <c r="H6" s="48">
        <v>0</v>
      </c>
      <c r="I6" s="48">
        <v>0.43</v>
      </c>
      <c r="J6" s="48">
        <v>0</v>
      </c>
    </row>
    <row r="7" spans="1:12">
      <c r="A7" s="31"/>
      <c r="B7" s="11" t="s">
        <v>16</v>
      </c>
      <c r="C7" s="8"/>
      <c r="D7" s="8"/>
      <c r="E7" s="32"/>
      <c r="F7" s="8"/>
      <c r="G7" s="8"/>
      <c r="H7" s="33">
        <f>SUM(H3:H6)</f>
        <v>49392.639999999999</v>
      </c>
      <c r="I7" s="33">
        <f>SUM(I3:I6)</f>
        <v>286.29000000000002</v>
      </c>
      <c r="J7" s="33">
        <f>SUM(J3:J6)</f>
        <v>0</v>
      </c>
    </row>
    <row r="8" spans="1:12">
      <c r="A8" s="31"/>
      <c r="B8" s="11" t="s">
        <v>17</v>
      </c>
      <c r="C8" s="8"/>
      <c r="D8" s="8"/>
      <c r="E8" s="32"/>
      <c r="F8" s="8"/>
      <c r="G8" s="8"/>
      <c r="H8" s="33"/>
      <c r="I8" s="33"/>
      <c r="J8" s="33">
        <f>H7+I7+J7</f>
        <v>49678.93</v>
      </c>
    </row>
    <row r="9" spans="1:12">
      <c r="A9" s="23"/>
      <c r="B9" s="24" t="s">
        <v>39</v>
      </c>
      <c r="C9" s="25"/>
      <c r="D9" s="25"/>
      <c r="E9" s="25"/>
      <c r="F9" s="25"/>
      <c r="G9" s="26"/>
      <c r="H9" s="26"/>
      <c r="I9" s="37"/>
      <c r="J9" s="38">
        <f>J8-H6-I6-J6</f>
        <v>49678.5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4" t="s">
        <v>115</v>
      </c>
      <c r="C1" s="64"/>
      <c r="D1" s="64"/>
      <c r="E1" s="64"/>
      <c r="F1" s="64"/>
      <c r="G1" s="64"/>
      <c r="H1" s="64"/>
      <c r="I1" s="64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2021-05-18T04:10:54Z</dcterms:modified>
</cp:coreProperties>
</file>