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УФНС'!$A$2:$K$2</definedName>
    <definedName name="_xlnm._FilterDatabase" localSheetId="2" hidden="1">Образование!$A$2:$I$2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H4" i="2"/>
  <c r="G4"/>
  <c r="I5" s="1"/>
  <c r="J23" i="4"/>
  <c r="I23"/>
  <c r="K23"/>
  <c r="K26" i="1"/>
  <c r="J26"/>
  <c r="I26"/>
  <c r="D5" i="3"/>
  <c r="I4" i="2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K24" i="4" l="1"/>
  <c r="K27" i="1"/>
  <c r="C5" i="3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K25" i="4" l="1"/>
  <c r="D6" i="3" s="1"/>
  <c r="C6"/>
  <c r="E6" s="1"/>
  <c r="C4"/>
  <c r="J7" i="5"/>
  <c r="D4" i="3" s="1"/>
  <c r="J7" i="7"/>
  <c r="D9" i="3" s="1"/>
  <c r="E9" s="1"/>
  <c r="E5"/>
  <c r="E8"/>
  <c r="E7"/>
  <c r="E3"/>
  <c r="C13" l="1"/>
  <c r="E4"/>
  <c r="E13" s="1"/>
  <c r="D13"/>
</calcChain>
</file>

<file path=xl/sharedStrings.xml><?xml version="1.0" encoding="utf-8"?>
<sst xmlns="http://schemas.openxmlformats.org/spreadsheetml/2006/main" count="517" uniqueCount="92">
  <si>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</si>
  <si>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</si>
  <si>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</si>
  <si>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</si>
  <si>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</si>
  <si>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</si>
  <si>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</si>
  <si>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</si>
  <si>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</si>
  <si>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</si>
  <si>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</si>
  <si>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</si>
  <si>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</si>
  <si>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</si>
  <si>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</si>
  <si>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</si>
  <si>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</si>
  <si>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</si>
  <si>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</si>
  <si>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</si>
  <si>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</si>
  <si>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</si>
  <si>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</si>
  <si>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</si>
  <si>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</si>
  <si>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</si>
  <si>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</si>
  <si>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</si>
  <si>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</si>
  <si>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</si>
  <si>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</si>
  <si>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</si>
  <si>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</si>
  <si>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</si>
  <si>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</si>
  <si>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</si>
  <si>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</si>
  <si>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</si>
  <si>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</si>
  <si>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</si>
  <si>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</si>
  <si>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</si>
  <si>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</si>
  <si>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</si>
  <si>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</si>
  <si>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</si>
  <si>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</si>
  <si>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</si>
  <si>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</si>
  <si>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</si>
  <si>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</si>
  <si>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</si>
  <si>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</si>
  <si>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</si>
  <si>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</si>
  <si>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0411091325</t>
  </si>
  <si>
    <t>МУНИЦИПАЛЬНОЕ БЮДЖЕТНОЕ ОБЩЕОБРАЗОВАТЕЛЬНОЕ УЧРЕЖДЕНИЕ "ГИМНАЗИЯ №3 Г. ГОРНО-АЛТАЙСКА"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</si>
  <si>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</si>
  <si>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</si>
  <si>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КПП (1.2)</t>
  </si>
  <si>
    <t>0411091300</t>
  </si>
  <si>
    <t>041101001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</si>
  <si>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</si>
  <si>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</si>
  <si>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</si>
  <si>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</si>
  <si>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</si>
  <si>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</si>
  <si>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</si>
  <si>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</si>
  <si>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</si>
  <si>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</si>
  <si>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</si>
  <si>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</si>
  <si>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</si>
  <si>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</si>
  <si>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</si>
  <si>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</si>
  <si>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</si>
  <si>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</si>
  <si>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</si>
  <si>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</si>
  <si>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</si>
  <si>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</si>
  <si>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</si>
  <si>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</si>
  <si>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</si>
  <si>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</si>
  <si>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0411130373</t>
  </si>
  <si>
    <t>МУНИЦИПАЛЬНОЕ КАЗЕННОЕ УЧРЕЖДЕНИЕ "ГОРОДСКОЕ ХОЗЯЙСТВО И ЛЕСНИЧЕСТВО"</t>
  </si>
  <si>
    <t>Земельный налог с организаций, обладающих земельным участком, расположенным в границах городских округов</t>
  </si>
  <si>
    <t>Задолженность по платежам в бюджетную систему Российской Федерации на 01.10.2020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</si>
</sst>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0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pane xSplit="9" ySplit="2" topLeftCell="J24" activePane="bottomRight" state="frozen"/>
      <selection pane="topRight" activeCell="G1" sqref="G1"/>
      <selection pane="bottomLeft" activeCell="A3" sqref="A3"/>
      <selection pane="bottomRight" activeCell="A27" sqref="A27:K27"/>
    </sheetView>
  </sheetViews>
  <sheetFormatPr defaultRowHeight="15"/>
  <cols>
    <col min="1" max="1" width="9.42578125" style="34" customWidth="1"/>
    <col min="2" max="2" width="13.140625" style="34" customWidth="1"/>
    <col min="3" max="3" width="12.7109375" style="34" customWidth="1"/>
    <col min="4" max="5" width="19.7109375" style="34" customWidth="1"/>
    <col min="6" max="6" width="19.7109375" style="35" customWidth="1"/>
    <col min="7" max="7" width="10.7109375" style="34" customWidth="1"/>
    <col min="8" max="8" width="6.7109375" style="34" customWidth="1"/>
    <col min="9" max="11" width="19.7109375" style="36" customWidth="1"/>
  </cols>
  <sheetData>
    <row r="1" spans="1:11">
      <c r="A1"/>
      <c r="B1" s="58" t="s">
        <v>91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31.5">
      <c r="A2" s="39" t="s">
        <v>15</v>
      </c>
      <c r="B2" s="39" t="s">
        <v>0</v>
      </c>
      <c r="C2" s="39" t="s">
        <v>59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94.5">
      <c r="A3" s="39" t="s">
        <v>19</v>
      </c>
      <c r="B3" s="42" t="s">
        <v>60</v>
      </c>
      <c r="C3" s="42" t="s">
        <v>61</v>
      </c>
      <c r="D3" s="42" t="s">
        <v>62</v>
      </c>
      <c r="E3" s="42" t="s">
        <v>42</v>
      </c>
      <c r="F3" s="43" t="s">
        <v>43</v>
      </c>
      <c r="G3" s="42" t="s">
        <v>12</v>
      </c>
      <c r="H3" s="42" t="s">
        <v>41</v>
      </c>
      <c r="I3" s="50">
        <v>0</v>
      </c>
      <c r="J3" s="50">
        <v>4.53</v>
      </c>
      <c r="K3" s="50">
        <v>0</v>
      </c>
    </row>
    <row r="4" spans="1:11" ht="105">
      <c r="A4" s="39" t="s">
        <v>19</v>
      </c>
      <c r="B4" s="42" t="s">
        <v>63</v>
      </c>
      <c r="C4" s="42" t="s">
        <v>61</v>
      </c>
      <c r="D4" s="42" t="s">
        <v>64</v>
      </c>
      <c r="E4" s="42" t="s">
        <v>42</v>
      </c>
      <c r="F4" s="43" t="s">
        <v>43</v>
      </c>
      <c r="G4" s="42" t="s">
        <v>12</v>
      </c>
      <c r="H4" s="42" t="s">
        <v>41</v>
      </c>
      <c r="I4" s="50">
        <v>4547.96</v>
      </c>
      <c r="J4" s="50">
        <v>7.97</v>
      </c>
      <c r="K4" s="50">
        <v>0</v>
      </c>
    </row>
    <row r="5" spans="1:11" ht="126">
      <c r="A5" s="39" t="s">
        <v>19</v>
      </c>
      <c r="B5" s="42" t="s">
        <v>63</v>
      </c>
      <c r="C5" s="42" t="s">
        <v>61</v>
      </c>
      <c r="D5" s="42" t="s">
        <v>64</v>
      </c>
      <c r="E5" s="42" t="s">
        <v>10</v>
      </c>
      <c r="F5" s="43" t="s">
        <v>11</v>
      </c>
      <c r="G5" s="42" t="s">
        <v>12</v>
      </c>
      <c r="H5" s="42" t="s">
        <v>41</v>
      </c>
      <c r="I5" s="50">
        <v>0.6</v>
      </c>
      <c r="J5" s="50">
        <v>1.86</v>
      </c>
      <c r="K5" s="50">
        <v>0</v>
      </c>
    </row>
    <row r="6" spans="1:11" ht="126">
      <c r="A6" s="39" t="s">
        <v>19</v>
      </c>
      <c r="B6" s="42" t="s">
        <v>65</v>
      </c>
      <c r="C6" s="42" t="s">
        <v>61</v>
      </c>
      <c r="D6" s="42" t="s">
        <v>66</v>
      </c>
      <c r="E6" s="42" t="s">
        <v>10</v>
      </c>
      <c r="F6" s="43" t="s">
        <v>11</v>
      </c>
      <c r="G6" s="42" t="s">
        <v>12</v>
      </c>
      <c r="H6" s="42" t="s">
        <v>41</v>
      </c>
      <c r="I6" s="50">
        <v>0</v>
      </c>
      <c r="J6" s="50">
        <v>1</v>
      </c>
      <c r="K6" s="50">
        <v>0</v>
      </c>
    </row>
    <row r="7" spans="1:11" ht="136.5">
      <c r="A7" s="39" t="s">
        <v>19</v>
      </c>
      <c r="B7" s="42" t="s">
        <v>67</v>
      </c>
      <c r="C7" s="42" t="s">
        <v>61</v>
      </c>
      <c r="D7" s="42" t="s">
        <v>68</v>
      </c>
      <c r="E7" s="42" t="s">
        <v>13</v>
      </c>
      <c r="F7" s="43" t="s">
        <v>14</v>
      </c>
      <c r="G7" s="42" t="s">
        <v>12</v>
      </c>
      <c r="H7" s="42" t="s">
        <v>41</v>
      </c>
      <c r="I7" s="50">
        <v>0</v>
      </c>
      <c r="J7" s="50">
        <v>23.64</v>
      </c>
      <c r="K7" s="50">
        <v>0</v>
      </c>
    </row>
    <row r="8" spans="1:11" ht="136.5">
      <c r="A8" s="39" t="s">
        <v>19</v>
      </c>
      <c r="B8" s="42" t="s">
        <v>69</v>
      </c>
      <c r="C8" s="42" t="s">
        <v>61</v>
      </c>
      <c r="D8" s="42" t="s">
        <v>70</v>
      </c>
      <c r="E8" s="42" t="s">
        <v>50</v>
      </c>
      <c r="F8" s="43" t="s">
        <v>51</v>
      </c>
      <c r="G8" s="42" t="s">
        <v>12</v>
      </c>
      <c r="H8" s="42" t="s">
        <v>54</v>
      </c>
      <c r="I8" s="50">
        <v>0</v>
      </c>
      <c r="J8" s="50">
        <v>275.64999999999998</v>
      </c>
      <c r="K8" s="50">
        <v>0</v>
      </c>
    </row>
    <row r="9" spans="1:11" ht="136.5">
      <c r="A9" s="39" t="s">
        <v>19</v>
      </c>
      <c r="B9" s="42" t="s">
        <v>69</v>
      </c>
      <c r="C9" s="42" t="s">
        <v>61</v>
      </c>
      <c r="D9" s="42" t="s">
        <v>70</v>
      </c>
      <c r="E9" s="42" t="s">
        <v>13</v>
      </c>
      <c r="F9" s="43" t="s">
        <v>14</v>
      </c>
      <c r="G9" s="42" t="s">
        <v>12</v>
      </c>
      <c r="H9" s="42" t="s">
        <v>41</v>
      </c>
      <c r="I9" s="50">
        <v>0</v>
      </c>
      <c r="J9" s="50">
        <v>14.28</v>
      </c>
      <c r="K9" s="50">
        <v>0</v>
      </c>
    </row>
    <row r="10" spans="1:11" ht="105">
      <c r="A10" s="39" t="s">
        <v>19</v>
      </c>
      <c r="B10" s="42" t="s">
        <v>44</v>
      </c>
      <c r="C10" s="42" t="s">
        <v>61</v>
      </c>
      <c r="D10" s="42" t="s">
        <v>71</v>
      </c>
      <c r="E10" s="42" t="s">
        <v>72</v>
      </c>
      <c r="F10" s="43" t="s">
        <v>73</v>
      </c>
      <c r="G10" s="42" t="s">
        <v>12</v>
      </c>
      <c r="H10" s="42" t="s">
        <v>41</v>
      </c>
      <c r="I10" s="50">
        <v>0</v>
      </c>
      <c r="J10" s="50">
        <v>250.27</v>
      </c>
      <c r="K10" s="50">
        <v>0</v>
      </c>
    </row>
    <row r="11" spans="1:11" ht="136.5">
      <c r="A11" s="39" t="s">
        <v>19</v>
      </c>
      <c r="B11" s="42" t="s">
        <v>74</v>
      </c>
      <c r="C11" s="42" t="s">
        <v>61</v>
      </c>
      <c r="D11" s="42" t="s">
        <v>75</v>
      </c>
      <c r="E11" s="42" t="s">
        <v>50</v>
      </c>
      <c r="F11" s="43" t="s">
        <v>51</v>
      </c>
      <c r="G11" s="42" t="s">
        <v>12</v>
      </c>
      <c r="H11" s="42" t="s">
        <v>54</v>
      </c>
      <c r="I11" s="50">
        <v>0</v>
      </c>
      <c r="J11" s="50">
        <v>10.62</v>
      </c>
      <c r="K11" s="50">
        <v>0</v>
      </c>
    </row>
    <row r="12" spans="1:11" ht="136.5">
      <c r="A12" s="39" t="s">
        <v>19</v>
      </c>
      <c r="B12" s="42" t="s">
        <v>74</v>
      </c>
      <c r="C12" s="42" t="s">
        <v>61</v>
      </c>
      <c r="D12" s="42" t="s">
        <v>75</v>
      </c>
      <c r="E12" s="42" t="s">
        <v>13</v>
      </c>
      <c r="F12" s="43" t="s">
        <v>14</v>
      </c>
      <c r="G12" s="42" t="s">
        <v>12</v>
      </c>
      <c r="H12" s="42" t="s">
        <v>41</v>
      </c>
      <c r="I12" s="50">
        <v>0</v>
      </c>
      <c r="J12" s="50">
        <v>29.93</v>
      </c>
      <c r="K12" s="50">
        <v>0</v>
      </c>
    </row>
    <row r="13" spans="1:11" ht="136.5">
      <c r="A13" s="39" t="s">
        <v>19</v>
      </c>
      <c r="B13" s="42" t="s">
        <v>45</v>
      </c>
      <c r="C13" s="42" t="s">
        <v>61</v>
      </c>
      <c r="D13" s="42" t="s">
        <v>46</v>
      </c>
      <c r="E13" s="42" t="s">
        <v>13</v>
      </c>
      <c r="F13" s="43" t="s">
        <v>14</v>
      </c>
      <c r="G13" s="42" t="s">
        <v>12</v>
      </c>
      <c r="H13" s="42" t="s">
        <v>41</v>
      </c>
      <c r="I13" s="50">
        <v>0</v>
      </c>
      <c r="J13" s="50">
        <v>3.3</v>
      </c>
      <c r="K13" s="50">
        <v>0</v>
      </c>
    </row>
    <row r="14" spans="1:11" ht="136.5">
      <c r="A14" s="39" t="s">
        <v>19</v>
      </c>
      <c r="B14" s="42" t="s">
        <v>52</v>
      </c>
      <c r="C14" s="42" t="s">
        <v>61</v>
      </c>
      <c r="D14" s="42" t="s">
        <v>53</v>
      </c>
      <c r="E14" s="42" t="s">
        <v>76</v>
      </c>
      <c r="F14" s="43" t="s">
        <v>77</v>
      </c>
      <c r="G14" s="42" t="s">
        <v>12</v>
      </c>
      <c r="H14" s="42" t="s">
        <v>41</v>
      </c>
      <c r="I14" s="50">
        <v>0</v>
      </c>
      <c r="J14" s="50">
        <v>0</v>
      </c>
      <c r="K14" s="50">
        <v>500</v>
      </c>
    </row>
    <row r="15" spans="1:11" ht="94.5">
      <c r="A15" s="39" t="s">
        <v>19</v>
      </c>
      <c r="B15" s="42" t="s">
        <v>55</v>
      </c>
      <c r="C15" s="42" t="s">
        <v>61</v>
      </c>
      <c r="D15" s="42" t="s">
        <v>56</v>
      </c>
      <c r="E15" s="42" t="s">
        <v>78</v>
      </c>
      <c r="F15" s="43" t="s">
        <v>79</v>
      </c>
      <c r="G15" s="42" t="s">
        <v>12</v>
      </c>
      <c r="H15" s="42" t="s">
        <v>41</v>
      </c>
      <c r="I15" s="50">
        <v>0</v>
      </c>
      <c r="J15" s="50">
        <v>0</v>
      </c>
      <c r="K15" s="50">
        <v>1250</v>
      </c>
    </row>
    <row r="16" spans="1:11" ht="136.5">
      <c r="A16" s="39" t="s">
        <v>19</v>
      </c>
      <c r="B16" s="42" t="s">
        <v>80</v>
      </c>
      <c r="C16" s="42" t="s">
        <v>61</v>
      </c>
      <c r="D16" s="42" t="s">
        <v>81</v>
      </c>
      <c r="E16" s="42" t="s">
        <v>13</v>
      </c>
      <c r="F16" s="43" t="s">
        <v>14</v>
      </c>
      <c r="G16" s="42" t="s">
        <v>12</v>
      </c>
      <c r="H16" s="42" t="s">
        <v>41</v>
      </c>
      <c r="I16" s="50">
        <v>0</v>
      </c>
      <c r="J16" s="50">
        <v>2.81</v>
      </c>
      <c r="K16" s="50">
        <v>0</v>
      </c>
    </row>
    <row r="17" spans="1:11" ht="126">
      <c r="A17" s="39" t="s">
        <v>19</v>
      </c>
      <c r="B17" s="42" t="s">
        <v>8</v>
      </c>
      <c r="C17" s="42" t="s">
        <v>61</v>
      </c>
      <c r="D17" s="42" t="s">
        <v>9</v>
      </c>
      <c r="E17" s="42" t="s">
        <v>10</v>
      </c>
      <c r="F17" s="43" t="s">
        <v>11</v>
      </c>
      <c r="G17" s="42" t="s">
        <v>12</v>
      </c>
      <c r="H17" s="42" t="s">
        <v>41</v>
      </c>
      <c r="I17" s="50">
        <v>0</v>
      </c>
      <c r="J17" s="50">
        <v>0.15</v>
      </c>
      <c r="K17" s="50">
        <v>0</v>
      </c>
    </row>
    <row r="18" spans="1:11" ht="136.5">
      <c r="A18" s="39" t="s">
        <v>19</v>
      </c>
      <c r="B18" s="42" t="s">
        <v>82</v>
      </c>
      <c r="C18" s="42" t="s">
        <v>61</v>
      </c>
      <c r="D18" s="42" t="s">
        <v>83</v>
      </c>
      <c r="E18" s="42" t="s">
        <v>13</v>
      </c>
      <c r="F18" s="43" t="s">
        <v>14</v>
      </c>
      <c r="G18" s="42" t="s">
        <v>12</v>
      </c>
      <c r="H18" s="42" t="s">
        <v>41</v>
      </c>
      <c r="I18" s="50">
        <v>0</v>
      </c>
      <c r="J18" s="50">
        <v>3.3</v>
      </c>
      <c r="K18" s="50">
        <v>0</v>
      </c>
    </row>
    <row r="19" spans="1:11" ht="126">
      <c r="A19" s="39" t="s">
        <v>19</v>
      </c>
      <c r="B19" s="42" t="s">
        <v>82</v>
      </c>
      <c r="C19" s="42" t="s">
        <v>61</v>
      </c>
      <c r="D19" s="42" t="s">
        <v>83</v>
      </c>
      <c r="E19" s="42" t="s">
        <v>10</v>
      </c>
      <c r="F19" s="43" t="s">
        <v>11</v>
      </c>
      <c r="G19" s="42" t="s">
        <v>12</v>
      </c>
      <c r="H19" s="42" t="s">
        <v>41</v>
      </c>
      <c r="I19" s="50">
        <v>0</v>
      </c>
      <c r="J19" s="50">
        <v>0.44</v>
      </c>
      <c r="K19" s="50">
        <v>0</v>
      </c>
    </row>
    <row r="20" spans="1:11" ht="94.5">
      <c r="A20" s="39" t="s">
        <v>19</v>
      </c>
      <c r="B20" s="42" t="s">
        <v>84</v>
      </c>
      <c r="C20" s="42" t="s">
        <v>61</v>
      </c>
      <c r="D20" s="42" t="s">
        <v>85</v>
      </c>
      <c r="E20" s="42" t="s">
        <v>42</v>
      </c>
      <c r="F20" s="43" t="s">
        <v>43</v>
      </c>
      <c r="G20" s="42" t="s">
        <v>12</v>
      </c>
      <c r="H20" s="42" t="s">
        <v>41</v>
      </c>
      <c r="I20" s="50">
        <v>0</v>
      </c>
      <c r="J20" s="50">
        <v>6.29</v>
      </c>
      <c r="K20" s="50">
        <v>0</v>
      </c>
    </row>
    <row r="21" spans="1:11" ht="136.5">
      <c r="A21" s="39" t="s">
        <v>19</v>
      </c>
      <c r="B21" s="42" t="s">
        <v>86</v>
      </c>
      <c r="C21" s="42" t="s">
        <v>61</v>
      </c>
      <c r="D21" s="42" t="s">
        <v>87</v>
      </c>
      <c r="E21" s="42" t="s">
        <v>50</v>
      </c>
      <c r="F21" s="43" t="s">
        <v>51</v>
      </c>
      <c r="G21" s="42" t="s">
        <v>12</v>
      </c>
      <c r="H21" s="42" t="s">
        <v>54</v>
      </c>
      <c r="I21" s="50">
        <v>0</v>
      </c>
      <c r="J21" s="50">
        <v>64.47</v>
      </c>
      <c r="K21" s="50">
        <v>0</v>
      </c>
    </row>
    <row r="22" spans="1:11" ht="136.5">
      <c r="A22" s="39" t="s">
        <v>19</v>
      </c>
      <c r="B22" s="42" t="s">
        <v>86</v>
      </c>
      <c r="C22" s="42" t="s">
        <v>61</v>
      </c>
      <c r="D22" s="42" t="s">
        <v>87</v>
      </c>
      <c r="E22" s="42" t="s">
        <v>13</v>
      </c>
      <c r="F22" s="43" t="s">
        <v>14</v>
      </c>
      <c r="G22" s="42" t="s">
        <v>12</v>
      </c>
      <c r="H22" s="42" t="s">
        <v>41</v>
      </c>
      <c r="I22" s="50">
        <v>0</v>
      </c>
      <c r="J22" s="50">
        <v>0.01</v>
      </c>
      <c r="K22" s="50">
        <v>0</v>
      </c>
    </row>
    <row r="23" spans="1:11" ht="136.5">
      <c r="A23" s="39" t="s">
        <v>26</v>
      </c>
      <c r="B23" s="42" t="s">
        <v>57</v>
      </c>
      <c r="C23" s="42" t="s">
        <v>61</v>
      </c>
      <c r="D23" s="42" t="s">
        <v>58</v>
      </c>
      <c r="E23" s="42" t="s">
        <v>76</v>
      </c>
      <c r="F23" s="43" t="s">
        <v>77</v>
      </c>
      <c r="G23" s="42" t="s">
        <v>12</v>
      </c>
      <c r="H23" s="42" t="s">
        <v>41</v>
      </c>
      <c r="I23" s="50">
        <v>0</v>
      </c>
      <c r="J23" s="50">
        <v>0</v>
      </c>
      <c r="K23" s="50">
        <v>4429.2299999999996</v>
      </c>
    </row>
    <row r="24" spans="1:11" ht="136.5">
      <c r="A24" s="39" t="s">
        <v>28</v>
      </c>
      <c r="B24" s="42" t="s">
        <v>88</v>
      </c>
      <c r="C24" s="42" t="s">
        <v>61</v>
      </c>
      <c r="D24" s="42" t="s">
        <v>89</v>
      </c>
      <c r="E24" s="42" t="s">
        <v>50</v>
      </c>
      <c r="F24" s="43" t="s">
        <v>51</v>
      </c>
      <c r="G24" s="42" t="s">
        <v>12</v>
      </c>
      <c r="H24" s="42" t="s">
        <v>54</v>
      </c>
      <c r="I24" s="50">
        <v>0</v>
      </c>
      <c r="J24" s="50">
        <v>193.31</v>
      </c>
      <c r="K24" s="50">
        <v>0</v>
      </c>
    </row>
    <row r="25" spans="1:11" ht="105">
      <c r="A25" s="39" t="s">
        <v>28</v>
      </c>
      <c r="B25" s="42" t="s">
        <v>47</v>
      </c>
      <c r="C25" s="42" t="s">
        <v>61</v>
      </c>
      <c r="D25" s="42" t="s">
        <v>48</v>
      </c>
      <c r="E25" s="42" t="s">
        <v>49</v>
      </c>
      <c r="F25" s="43" t="s">
        <v>90</v>
      </c>
      <c r="G25" s="42" t="s">
        <v>12</v>
      </c>
      <c r="H25" s="42" t="s">
        <v>41</v>
      </c>
      <c r="I25" s="50">
        <v>0</v>
      </c>
      <c r="J25" s="50">
        <v>5</v>
      </c>
      <c r="K25" s="50">
        <v>0</v>
      </c>
    </row>
    <row r="26" spans="1:11">
      <c r="A26" s="63"/>
      <c r="B26" s="64" t="s">
        <v>16</v>
      </c>
      <c r="C26" s="63"/>
      <c r="D26" s="63"/>
      <c r="E26" s="63"/>
      <c r="F26" s="65"/>
      <c r="G26" s="63"/>
      <c r="H26" s="63"/>
      <c r="I26" s="66">
        <f>SUM(I3:I25)</f>
        <v>4548.5600000000004</v>
      </c>
      <c r="J26" s="66">
        <f>SUM(J3:J25)</f>
        <v>898.8299999999997</v>
      </c>
      <c r="K26" s="66">
        <f>SUM(K3:K25)</f>
        <v>6179.23</v>
      </c>
    </row>
    <row r="27" spans="1:11">
      <c r="A27" s="67"/>
      <c r="B27" s="68" t="s">
        <v>17</v>
      </c>
      <c r="C27" s="67"/>
      <c r="D27" s="67"/>
      <c r="E27" s="67"/>
      <c r="F27" s="69"/>
      <c r="G27" s="67"/>
      <c r="H27" s="67"/>
      <c r="I27" s="70"/>
      <c r="J27" s="70"/>
      <c r="K27" s="70">
        <f>I26+J26+K26</f>
        <v>11626.619999999999</v>
      </c>
    </row>
  </sheetData>
  <autoFilter ref="A2:K2">
    <sortState ref="A3:K27">
      <sortCondition ref="D2"/>
    </sortState>
  </autoFilter>
  <sortState ref="E3:L7">
    <sortCondition ref="F2"/>
  </sortState>
  <mergeCells count="1">
    <mergeCell ref="B1:K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2" t="s">
        <v>91</v>
      </c>
      <c r="C1" s="62"/>
      <c r="D1" s="62"/>
      <c r="E1" s="62"/>
      <c r="F1" s="62"/>
      <c r="G1" s="62"/>
      <c r="H1" s="62"/>
      <c r="I1" s="62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1" t="s">
        <v>91</v>
      </c>
      <c r="B1" s="71"/>
      <c r="C1" s="71"/>
      <c r="D1" s="71"/>
      <c r="E1" s="71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Культура!I5</f>
        <v>4429.2299999999996</v>
      </c>
      <c r="D5" s="22">
        <f>Культура!I6</f>
        <v>0</v>
      </c>
      <c r="E5" s="22">
        <f t="shared" si="0"/>
        <v>4429.2299999999996</v>
      </c>
      <c r="H5" s="20"/>
    </row>
    <row r="6" spans="1:8" ht="47.25">
      <c r="A6" s="18" t="s">
        <v>19</v>
      </c>
      <c r="B6" s="19" t="s">
        <v>32</v>
      </c>
      <c r="C6" s="22">
        <f>Образование!K24</f>
        <v>6999.08</v>
      </c>
      <c r="D6" s="22">
        <f>Образование!K25</f>
        <v>5173.99</v>
      </c>
      <c r="E6" s="22">
        <f t="shared" si="0"/>
        <v>1825.0900000000001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198.31</v>
      </c>
      <c r="D8" s="22">
        <f>УКХ!J8</f>
        <v>0</v>
      </c>
      <c r="E8" s="22">
        <f t="shared" si="0"/>
        <v>198.31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9" t="s">
        <v>23</v>
      </c>
      <c r="B13" s="60"/>
      <c r="C13" s="21">
        <f t="shared" ref="C13:D13" si="1">SUM(C3:C12)</f>
        <v>11626.619999999999</v>
      </c>
      <c r="D13" s="21">
        <f t="shared" si="1"/>
        <v>5173.99</v>
      </c>
      <c r="E13" s="21">
        <f>SUM(E3:E12)</f>
        <v>6452.63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xSplit="7" ySplit="2" topLeftCell="H21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1" max="1" width="9.42578125" style="34" customWidth="1"/>
    <col min="2" max="2" width="13.140625" style="34" customWidth="1"/>
    <col min="3" max="3" width="12.7109375" style="34" customWidth="1"/>
    <col min="4" max="5" width="19.7109375" style="34" customWidth="1"/>
    <col min="6" max="6" width="19.7109375" style="35" customWidth="1"/>
    <col min="7" max="7" width="10.7109375" style="34" customWidth="1"/>
    <col min="8" max="8" width="6.7109375" style="34" hidden="1" customWidth="1"/>
    <col min="9" max="11" width="19.7109375" style="36" customWidth="1"/>
  </cols>
  <sheetData>
    <row r="1" spans="1:11">
      <c r="A1"/>
      <c r="B1" s="58" t="s">
        <v>91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31.5">
      <c r="A2" s="39" t="s">
        <v>15</v>
      </c>
      <c r="B2" s="39" t="s">
        <v>0</v>
      </c>
      <c r="C2" s="39" t="s">
        <v>59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94.5">
      <c r="A3" s="39" t="s">
        <v>19</v>
      </c>
      <c r="B3" s="42" t="s">
        <v>60</v>
      </c>
      <c r="C3" s="42" t="s">
        <v>61</v>
      </c>
      <c r="D3" s="42" t="s">
        <v>62</v>
      </c>
      <c r="E3" s="42" t="s">
        <v>42</v>
      </c>
      <c r="F3" s="43" t="s">
        <v>43</v>
      </c>
      <c r="G3" s="42" t="s">
        <v>12</v>
      </c>
      <c r="H3" s="42" t="s">
        <v>41</v>
      </c>
      <c r="I3" s="50">
        <v>0</v>
      </c>
      <c r="J3" s="50">
        <v>4.53</v>
      </c>
      <c r="K3" s="50">
        <v>0</v>
      </c>
    </row>
    <row r="4" spans="1:11" ht="105">
      <c r="A4" s="39" t="s">
        <v>19</v>
      </c>
      <c r="B4" s="42" t="s">
        <v>63</v>
      </c>
      <c r="C4" s="42" t="s">
        <v>61</v>
      </c>
      <c r="D4" s="42" t="s">
        <v>64</v>
      </c>
      <c r="E4" s="42" t="s">
        <v>42</v>
      </c>
      <c r="F4" s="43" t="s">
        <v>43</v>
      </c>
      <c r="G4" s="42" t="s">
        <v>12</v>
      </c>
      <c r="H4" s="42" t="s">
        <v>41</v>
      </c>
      <c r="I4" s="50">
        <v>4547.96</v>
      </c>
      <c r="J4" s="50">
        <v>7.97</v>
      </c>
      <c r="K4" s="50">
        <v>0</v>
      </c>
    </row>
    <row r="5" spans="1:11" ht="126">
      <c r="A5" s="39" t="s">
        <v>19</v>
      </c>
      <c r="B5" s="42" t="s">
        <v>63</v>
      </c>
      <c r="C5" s="42" t="s">
        <v>61</v>
      </c>
      <c r="D5" s="42" t="s">
        <v>64</v>
      </c>
      <c r="E5" s="42" t="s">
        <v>10</v>
      </c>
      <c r="F5" s="43" t="s">
        <v>11</v>
      </c>
      <c r="G5" s="42" t="s">
        <v>12</v>
      </c>
      <c r="H5" s="42" t="s">
        <v>41</v>
      </c>
      <c r="I5" s="50">
        <v>0.6</v>
      </c>
      <c r="J5" s="50">
        <v>1.86</v>
      </c>
      <c r="K5" s="50">
        <v>0</v>
      </c>
    </row>
    <row r="6" spans="1:11" ht="126">
      <c r="A6" s="39" t="s">
        <v>19</v>
      </c>
      <c r="B6" s="42" t="s">
        <v>65</v>
      </c>
      <c r="C6" s="42" t="s">
        <v>61</v>
      </c>
      <c r="D6" s="42" t="s">
        <v>66</v>
      </c>
      <c r="E6" s="42" t="s">
        <v>10</v>
      </c>
      <c r="F6" s="43" t="s">
        <v>11</v>
      </c>
      <c r="G6" s="42" t="s">
        <v>12</v>
      </c>
      <c r="H6" s="42" t="s">
        <v>41</v>
      </c>
      <c r="I6" s="50">
        <v>0</v>
      </c>
      <c r="J6" s="50">
        <v>1</v>
      </c>
      <c r="K6" s="50">
        <v>0</v>
      </c>
    </row>
    <row r="7" spans="1:11" ht="136.5">
      <c r="A7" s="39" t="s">
        <v>19</v>
      </c>
      <c r="B7" s="42" t="s">
        <v>67</v>
      </c>
      <c r="C7" s="42" t="s">
        <v>61</v>
      </c>
      <c r="D7" s="42" t="s">
        <v>68</v>
      </c>
      <c r="E7" s="42" t="s">
        <v>13</v>
      </c>
      <c r="F7" s="43" t="s">
        <v>14</v>
      </c>
      <c r="G7" s="42" t="s">
        <v>12</v>
      </c>
      <c r="H7" s="42" t="s">
        <v>41</v>
      </c>
      <c r="I7" s="50">
        <v>0</v>
      </c>
      <c r="J7" s="50">
        <v>23.64</v>
      </c>
      <c r="K7" s="50">
        <v>0</v>
      </c>
    </row>
    <row r="8" spans="1:11" ht="136.5">
      <c r="A8" s="39" t="s">
        <v>19</v>
      </c>
      <c r="B8" s="42" t="s">
        <v>69</v>
      </c>
      <c r="C8" s="42" t="s">
        <v>61</v>
      </c>
      <c r="D8" s="42" t="s">
        <v>70</v>
      </c>
      <c r="E8" s="42" t="s">
        <v>50</v>
      </c>
      <c r="F8" s="43" t="s">
        <v>51</v>
      </c>
      <c r="G8" s="42" t="s">
        <v>12</v>
      </c>
      <c r="H8" s="42" t="s">
        <v>54</v>
      </c>
      <c r="I8" s="50">
        <v>0</v>
      </c>
      <c r="J8" s="50">
        <v>275.64999999999998</v>
      </c>
      <c r="K8" s="50">
        <v>0</v>
      </c>
    </row>
    <row r="9" spans="1:11" ht="136.5">
      <c r="A9" s="39" t="s">
        <v>19</v>
      </c>
      <c r="B9" s="42" t="s">
        <v>69</v>
      </c>
      <c r="C9" s="42" t="s">
        <v>61</v>
      </c>
      <c r="D9" s="42" t="s">
        <v>70</v>
      </c>
      <c r="E9" s="42" t="s">
        <v>13</v>
      </c>
      <c r="F9" s="43" t="s">
        <v>14</v>
      </c>
      <c r="G9" s="42" t="s">
        <v>12</v>
      </c>
      <c r="H9" s="42" t="s">
        <v>41</v>
      </c>
      <c r="I9" s="50">
        <v>0</v>
      </c>
      <c r="J9" s="50">
        <v>14.28</v>
      </c>
      <c r="K9" s="50">
        <v>0</v>
      </c>
    </row>
    <row r="10" spans="1:11" ht="105">
      <c r="A10" s="39" t="s">
        <v>19</v>
      </c>
      <c r="B10" s="42" t="s">
        <v>44</v>
      </c>
      <c r="C10" s="42" t="s">
        <v>61</v>
      </c>
      <c r="D10" s="42" t="s">
        <v>71</v>
      </c>
      <c r="E10" s="42" t="s">
        <v>72</v>
      </c>
      <c r="F10" s="43" t="s">
        <v>73</v>
      </c>
      <c r="G10" s="42" t="s">
        <v>12</v>
      </c>
      <c r="H10" s="42" t="s">
        <v>41</v>
      </c>
      <c r="I10" s="50">
        <v>0</v>
      </c>
      <c r="J10" s="50">
        <v>250.27</v>
      </c>
      <c r="K10" s="50">
        <v>0</v>
      </c>
    </row>
    <row r="11" spans="1:11" ht="136.5">
      <c r="A11" s="39" t="s">
        <v>19</v>
      </c>
      <c r="B11" s="42" t="s">
        <v>74</v>
      </c>
      <c r="C11" s="42" t="s">
        <v>61</v>
      </c>
      <c r="D11" s="42" t="s">
        <v>75</v>
      </c>
      <c r="E11" s="42" t="s">
        <v>50</v>
      </c>
      <c r="F11" s="43" t="s">
        <v>51</v>
      </c>
      <c r="G11" s="42" t="s">
        <v>12</v>
      </c>
      <c r="H11" s="42" t="s">
        <v>54</v>
      </c>
      <c r="I11" s="50">
        <v>0</v>
      </c>
      <c r="J11" s="50">
        <v>10.62</v>
      </c>
      <c r="K11" s="50">
        <v>0</v>
      </c>
    </row>
    <row r="12" spans="1:11" ht="136.5">
      <c r="A12" s="39" t="s">
        <v>19</v>
      </c>
      <c r="B12" s="42" t="s">
        <v>74</v>
      </c>
      <c r="C12" s="42" t="s">
        <v>61</v>
      </c>
      <c r="D12" s="42" t="s">
        <v>75</v>
      </c>
      <c r="E12" s="42" t="s">
        <v>13</v>
      </c>
      <c r="F12" s="43" t="s">
        <v>14</v>
      </c>
      <c r="G12" s="42" t="s">
        <v>12</v>
      </c>
      <c r="H12" s="42" t="s">
        <v>41</v>
      </c>
      <c r="I12" s="50">
        <v>0</v>
      </c>
      <c r="J12" s="50">
        <v>29.93</v>
      </c>
      <c r="K12" s="50">
        <v>0</v>
      </c>
    </row>
    <row r="13" spans="1:11" ht="136.5">
      <c r="A13" s="39" t="s">
        <v>19</v>
      </c>
      <c r="B13" s="42" t="s">
        <v>45</v>
      </c>
      <c r="C13" s="42" t="s">
        <v>61</v>
      </c>
      <c r="D13" s="42" t="s">
        <v>46</v>
      </c>
      <c r="E13" s="42" t="s">
        <v>13</v>
      </c>
      <c r="F13" s="43" t="s">
        <v>14</v>
      </c>
      <c r="G13" s="42" t="s">
        <v>12</v>
      </c>
      <c r="H13" s="42" t="s">
        <v>41</v>
      </c>
      <c r="I13" s="50">
        <v>0</v>
      </c>
      <c r="J13" s="50">
        <v>3.3</v>
      </c>
      <c r="K13" s="50">
        <v>0</v>
      </c>
    </row>
    <row r="14" spans="1:11" ht="136.5">
      <c r="A14" s="39" t="s">
        <v>19</v>
      </c>
      <c r="B14" s="42" t="s">
        <v>52</v>
      </c>
      <c r="C14" s="42" t="s">
        <v>61</v>
      </c>
      <c r="D14" s="42" t="s">
        <v>53</v>
      </c>
      <c r="E14" s="42" t="s">
        <v>76</v>
      </c>
      <c r="F14" s="43" t="s">
        <v>77</v>
      </c>
      <c r="G14" s="42" t="s">
        <v>12</v>
      </c>
      <c r="H14" s="42" t="s">
        <v>41</v>
      </c>
      <c r="I14" s="50">
        <v>0</v>
      </c>
      <c r="J14" s="50">
        <v>0</v>
      </c>
      <c r="K14" s="50">
        <v>500</v>
      </c>
    </row>
    <row r="15" spans="1:11" ht="94.5">
      <c r="A15" s="39" t="s">
        <v>19</v>
      </c>
      <c r="B15" s="42" t="s">
        <v>55</v>
      </c>
      <c r="C15" s="42" t="s">
        <v>61</v>
      </c>
      <c r="D15" s="42" t="s">
        <v>56</v>
      </c>
      <c r="E15" s="42" t="s">
        <v>78</v>
      </c>
      <c r="F15" s="43" t="s">
        <v>79</v>
      </c>
      <c r="G15" s="42" t="s">
        <v>12</v>
      </c>
      <c r="H15" s="42" t="s">
        <v>41</v>
      </c>
      <c r="I15" s="50">
        <v>0</v>
      </c>
      <c r="J15" s="50">
        <v>0</v>
      </c>
      <c r="K15" s="50">
        <v>1250</v>
      </c>
    </row>
    <row r="16" spans="1:11" ht="136.5">
      <c r="A16" s="39" t="s">
        <v>19</v>
      </c>
      <c r="B16" s="42" t="s">
        <v>80</v>
      </c>
      <c r="C16" s="42" t="s">
        <v>61</v>
      </c>
      <c r="D16" s="42" t="s">
        <v>81</v>
      </c>
      <c r="E16" s="42" t="s">
        <v>13</v>
      </c>
      <c r="F16" s="43" t="s">
        <v>14</v>
      </c>
      <c r="G16" s="42" t="s">
        <v>12</v>
      </c>
      <c r="H16" s="42" t="s">
        <v>41</v>
      </c>
      <c r="I16" s="50">
        <v>0</v>
      </c>
      <c r="J16" s="50">
        <v>2.81</v>
      </c>
      <c r="K16" s="50">
        <v>0</v>
      </c>
    </row>
    <row r="17" spans="1:11" ht="126">
      <c r="A17" s="39" t="s">
        <v>19</v>
      </c>
      <c r="B17" s="42" t="s">
        <v>8</v>
      </c>
      <c r="C17" s="42" t="s">
        <v>61</v>
      </c>
      <c r="D17" s="42" t="s">
        <v>9</v>
      </c>
      <c r="E17" s="42" t="s">
        <v>10</v>
      </c>
      <c r="F17" s="43" t="s">
        <v>11</v>
      </c>
      <c r="G17" s="42" t="s">
        <v>12</v>
      </c>
      <c r="H17" s="42" t="s">
        <v>41</v>
      </c>
      <c r="I17" s="50">
        <v>0</v>
      </c>
      <c r="J17" s="50">
        <v>0.15</v>
      </c>
      <c r="K17" s="50">
        <v>0</v>
      </c>
    </row>
    <row r="18" spans="1:11" ht="136.5">
      <c r="A18" s="39" t="s">
        <v>19</v>
      </c>
      <c r="B18" s="42" t="s">
        <v>82</v>
      </c>
      <c r="C18" s="42" t="s">
        <v>61</v>
      </c>
      <c r="D18" s="42" t="s">
        <v>83</v>
      </c>
      <c r="E18" s="42" t="s">
        <v>13</v>
      </c>
      <c r="F18" s="43" t="s">
        <v>14</v>
      </c>
      <c r="G18" s="42" t="s">
        <v>12</v>
      </c>
      <c r="H18" s="42" t="s">
        <v>41</v>
      </c>
      <c r="I18" s="50">
        <v>0</v>
      </c>
      <c r="J18" s="50">
        <v>3.3</v>
      </c>
      <c r="K18" s="50">
        <v>0</v>
      </c>
    </row>
    <row r="19" spans="1:11" ht="126">
      <c r="A19" s="39" t="s">
        <v>19</v>
      </c>
      <c r="B19" s="42" t="s">
        <v>82</v>
      </c>
      <c r="C19" s="42" t="s">
        <v>61</v>
      </c>
      <c r="D19" s="42" t="s">
        <v>83</v>
      </c>
      <c r="E19" s="42" t="s">
        <v>10</v>
      </c>
      <c r="F19" s="43" t="s">
        <v>11</v>
      </c>
      <c r="G19" s="42" t="s">
        <v>12</v>
      </c>
      <c r="H19" s="42" t="s">
        <v>41</v>
      </c>
      <c r="I19" s="50">
        <v>0</v>
      </c>
      <c r="J19" s="50">
        <v>0.44</v>
      </c>
      <c r="K19" s="50">
        <v>0</v>
      </c>
    </row>
    <row r="20" spans="1:11" ht="94.5">
      <c r="A20" s="39" t="s">
        <v>19</v>
      </c>
      <c r="B20" s="42" t="s">
        <v>84</v>
      </c>
      <c r="C20" s="42" t="s">
        <v>61</v>
      </c>
      <c r="D20" s="42" t="s">
        <v>85</v>
      </c>
      <c r="E20" s="42" t="s">
        <v>42</v>
      </c>
      <c r="F20" s="43" t="s">
        <v>43</v>
      </c>
      <c r="G20" s="42" t="s">
        <v>12</v>
      </c>
      <c r="H20" s="42" t="s">
        <v>41</v>
      </c>
      <c r="I20" s="50">
        <v>0</v>
      </c>
      <c r="J20" s="50">
        <v>6.29</v>
      </c>
      <c r="K20" s="50">
        <v>0</v>
      </c>
    </row>
    <row r="21" spans="1:11" ht="136.5">
      <c r="A21" s="39" t="s">
        <v>19</v>
      </c>
      <c r="B21" s="42" t="s">
        <v>86</v>
      </c>
      <c r="C21" s="42" t="s">
        <v>61</v>
      </c>
      <c r="D21" s="42" t="s">
        <v>87</v>
      </c>
      <c r="E21" s="42" t="s">
        <v>50</v>
      </c>
      <c r="F21" s="43" t="s">
        <v>51</v>
      </c>
      <c r="G21" s="42" t="s">
        <v>12</v>
      </c>
      <c r="H21" s="42" t="s">
        <v>54</v>
      </c>
      <c r="I21" s="50">
        <v>0</v>
      </c>
      <c r="J21" s="50">
        <v>64.47</v>
      </c>
      <c r="K21" s="50">
        <v>0</v>
      </c>
    </row>
    <row r="22" spans="1:11" ht="136.5">
      <c r="A22" s="39" t="s">
        <v>19</v>
      </c>
      <c r="B22" s="42" t="s">
        <v>86</v>
      </c>
      <c r="C22" s="42" t="s">
        <v>61</v>
      </c>
      <c r="D22" s="42" t="s">
        <v>87</v>
      </c>
      <c r="E22" s="42" t="s">
        <v>13</v>
      </c>
      <c r="F22" s="43" t="s">
        <v>14</v>
      </c>
      <c r="G22" s="42" t="s">
        <v>12</v>
      </c>
      <c r="H22" s="42" t="s">
        <v>41</v>
      </c>
      <c r="I22" s="50">
        <v>0</v>
      </c>
      <c r="J22" s="50">
        <v>0.01</v>
      </c>
      <c r="K22" s="50">
        <v>0</v>
      </c>
    </row>
    <row r="23" spans="1:11">
      <c r="A23" s="45"/>
      <c r="B23" s="11" t="s">
        <v>16</v>
      </c>
      <c r="C23" s="45"/>
      <c r="D23" s="45"/>
      <c r="E23" s="45"/>
      <c r="F23" s="57"/>
      <c r="G23" s="45"/>
      <c r="H23" s="45"/>
      <c r="I23" s="51">
        <f>SUM(I3:I22)</f>
        <v>4548.5600000000004</v>
      </c>
      <c r="J23" s="51">
        <f>SUM(J3:J22)</f>
        <v>700.51999999999975</v>
      </c>
      <c r="K23" s="51">
        <f>SUM(K3:K22)</f>
        <v>1750</v>
      </c>
    </row>
    <row r="24" spans="1:11">
      <c r="A24" s="45"/>
      <c r="B24" s="11" t="s">
        <v>17</v>
      </c>
      <c r="C24" s="45"/>
      <c r="D24" s="45"/>
      <c r="E24" s="45"/>
      <c r="F24" s="57"/>
      <c r="G24" s="45"/>
      <c r="H24" s="45"/>
      <c r="I24" s="51"/>
      <c r="J24" s="51"/>
      <c r="K24" s="51">
        <f>I23+J23+K23</f>
        <v>6999.08</v>
      </c>
    </row>
    <row r="25" spans="1:11">
      <c r="A25" s="23"/>
      <c r="B25" s="24" t="s">
        <v>39</v>
      </c>
      <c r="C25" s="25"/>
      <c r="D25" s="25"/>
      <c r="E25" s="25"/>
      <c r="F25" s="25"/>
      <c r="G25" s="26"/>
      <c r="H25" s="26"/>
      <c r="I25" s="37"/>
      <c r="J25" s="38"/>
      <c r="K25" s="55">
        <f>K24-I21-J21-K21-I15-J15-K15-I14-J14-K14-I11-J11-K11</f>
        <v>5173.99</v>
      </c>
    </row>
  </sheetData>
  <autoFilter ref="A2:I2">
    <sortState ref="A3:I44">
      <sortCondition ref="C2"/>
    </sortState>
  </autoFilter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9" width="19.7109375" style="36" customWidth="1"/>
  </cols>
  <sheetData>
    <row r="1" spans="1:9">
      <c r="B1" s="61" t="s">
        <v>91</v>
      </c>
      <c r="C1" s="61"/>
      <c r="D1" s="61"/>
      <c r="E1" s="61"/>
      <c r="F1" s="61"/>
      <c r="G1" s="61"/>
      <c r="H1" s="61"/>
      <c r="I1" s="61"/>
    </row>
    <row r="2" spans="1:9" ht="31.5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262.5">
      <c r="A3" s="39" t="s">
        <v>26</v>
      </c>
      <c r="B3" s="42" t="s">
        <v>57</v>
      </c>
      <c r="C3" s="42" t="s">
        <v>61</v>
      </c>
      <c r="D3" s="42" t="s">
        <v>58</v>
      </c>
      <c r="E3" s="42" t="s">
        <v>76</v>
      </c>
      <c r="F3" s="43" t="s">
        <v>77</v>
      </c>
      <c r="G3" s="50">
        <v>0</v>
      </c>
      <c r="H3" s="50">
        <v>0</v>
      </c>
      <c r="I3" s="50">
        <v>4429.2299999999996</v>
      </c>
    </row>
    <row r="4" spans="1:9">
      <c r="A4" s="46"/>
      <c r="B4" s="11" t="s">
        <v>16</v>
      </c>
      <c r="C4" s="45"/>
      <c r="D4" s="45"/>
      <c r="E4" s="53"/>
      <c r="F4" s="45"/>
      <c r="G4" s="51">
        <f>SUM(G3:G3)</f>
        <v>0</v>
      </c>
      <c r="H4" s="51">
        <f>SUM(H3:H3)</f>
        <v>0</v>
      </c>
      <c r="I4" s="51">
        <f>SUM(I3:I3)</f>
        <v>4429.2299999999996</v>
      </c>
    </row>
    <row r="5" spans="1:9">
      <c r="A5" s="46"/>
      <c r="B5" s="11" t="s">
        <v>17</v>
      </c>
      <c r="C5" s="45"/>
      <c r="D5" s="45"/>
      <c r="E5" s="53"/>
      <c r="F5" s="45"/>
      <c r="G5" s="54"/>
      <c r="H5" s="54"/>
      <c r="I5" s="51">
        <f>G4+H4+I4</f>
        <v>4429.2299999999996</v>
      </c>
    </row>
    <row r="6" spans="1:9">
      <c r="A6" s="23"/>
      <c r="B6" s="24" t="s">
        <v>39</v>
      </c>
      <c r="C6" s="25"/>
      <c r="D6" s="25"/>
      <c r="E6" s="25"/>
      <c r="F6" s="25"/>
      <c r="G6" s="26"/>
      <c r="H6" s="37"/>
      <c r="I6" s="55">
        <v>0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1" t="s">
        <v>91</v>
      </c>
      <c r="C1" s="61"/>
      <c r="D1" s="61"/>
      <c r="E1" s="61"/>
      <c r="F1" s="61"/>
      <c r="G1" s="61"/>
      <c r="H1" s="61"/>
      <c r="I1" s="61"/>
      <c r="J1" s="61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1" t="s">
        <v>91</v>
      </c>
      <c r="C1" s="61"/>
      <c r="D1" s="61"/>
      <c r="E1" s="61"/>
      <c r="F1" s="61"/>
      <c r="G1" s="61"/>
      <c r="H1" s="61"/>
      <c r="I1" s="61"/>
      <c r="J1" s="61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1" t="s">
        <v>91</v>
      </c>
      <c r="C1" s="61"/>
      <c r="D1" s="61"/>
      <c r="E1" s="61"/>
      <c r="F1" s="61"/>
      <c r="G1" s="61"/>
      <c r="H1" s="61"/>
      <c r="I1" s="61"/>
      <c r="J1" s="61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50"/>
      <c r="I3" s="50"/>
      <c r="J3" s="5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11.5703125" style="34" customWidth="1"/>
    <col min="4" max="4" width="20.85546875" style="34" customWidth="1"/>
    <col min="5" max="5" width="19.7109375" style="35" customWidth="1"/>
    <col min="6" max="6" width="16.28515625" style="34" customWidth="1"/>
    <col min="7" max="7" width="6.7109375" style="34" hidden="1" customWidth="1"/>
    <col min="8" max="10" width="19.7109375" style="36" customWidth="1"/>
  </cols>
  <sheetData>
    <row r="1" spans="1:12">
      <c r="B1" s="61" t="s">
        <v>91</v>
      </c>
      <c r="C1" s="61"/>
      <c r="D1" s="61"/>
      <c r="E1" s="61"/>
      <c r="F1" s="61"/>
      <c r="G1" s="61"/>
      <c r="H1" s="61"/>
      <c r="I1" s="61"/>
      <c r="J1" s="61"/>
    </row>
    <row r="2" spans="1:12" ht="51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6"/>
      <c r="L2" s="56"/>
    </row>
    <row r="3" spans="1:12" ht="178.5">
      <c r="A3" s="39" t="s">
        <v>28</v>
      </c>
      <c r="B3" s="42" t="s">
        <v>88</v>
      </c>
      <c r="C3" s="42" t="s">
        <v>61</v>
      </c>
      <c r="D3" s="42" t="s">
        <v>89</v>
      </c>
      <c r="E3" s="42" t="s">
        <v>50</v>
      </c>
      <c r="F3" s="43" t="s">
        <v>51</v>
      </c>
      <c r="G3" s="42" t="s">
        <v>12</v>
      </c>
      <c r="H3" s="50">
        <v>0</v>
      </c>
      <c r="I3" s="50">
        <v>193.31</v>
      </c>
      <c r="J3" s="50">
        <v>0</v>
      </c>
      <c r="L3" s="56"/>
    </row>
    <row r="4" spans="1:12" ht="105">
      <c r="A4" s="39" t="s">
        <v>28</v>
      </c>
      <c r="B4" s="42" t="s">
        <v>47</v>
      </c>
      <c r="C4" s="42" t="s">
        <v>61</v>
      </c>
      <c r="D4" s="42" t="s">
        <v>48</v>
      </c>
      <c r="E4" s="42" t="s">
        <v>49</v>
      </c>
      <c r="F4" s="43" t="s">
        <v>90</v>
      </c>
      <c r="G4" s="42" t="s">
        <v>12</v>
      </c>
      <c r="H4" s="50">
        <v>0</v>
      </c>
      <c r="I4" s="50">
        <v>5</v>
      </c>
      <c r="J4" s="50">
        <v>0</v>
      </c>
    </row>
    <row r="5" spans="1:12">
      <c r="A5" s="48"/>
      <c r="B5" s="44"/>
      <c r="C5" s="42"/>
      <c r="D5" s="42"/>
      <c r="E5" s="43"/>
      <c r="F5" s="42"/>
      <c r="H5" s="50"/>
      <c r="I5" s="50"/>
      <c r="J5" s="50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>SUM(H3:H5)</f>
        <v>0</v>
      </c>
      <c r="I6" s="33">
        <f t="shared" ref="I6" si="0">SUM(I3:I5)</f>
        <v>198.31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198.31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2" t="s">
        <v>91</v>
      </c>
      <c r="C1" s="62"/>
      <c r="D1" s="62"/>
      <c r="E1" s="62"/>
      <c r="F1" s="62"/>
      <c r="G1" s="62"/>
      <c r="H1" s="62"/>
      <c r="I1" s="62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2021-05-18T04:44:56Z</dcterms:modified>
</cp:coreProperties>
</file>