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22995" windowHeight="11820" activeTab="3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1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УФНС'!$A$2:$I$37</definedName>
    <definedName name="_xlnm._FilterDatabase" localSheetId="2" hidden="1">Образование!$A$2:$H$2</definedName>
    <definedName name="_xlnm.Print_Area" localSheetId="0">'Информация УФНС'!$F$1:$M$8</definedName>
  </definedNames>
  <calcPr calcId="125725"/>
</workbook>
</file>

<file path=xl/calcChain.xml><?xml version="1.0" encoding="utf-8"?>
<calcChain xmlns="http://schemas.openxmlformats.org/spreadsheetml/2006/main">
  <c r="I21" i="12"/>
  <c r="I22" s="1"/>
  <c r="I20"/>
  <c r="H20"/>
  <c r="G20"/>
  <c r="J7" i="8"/>
  <c r="D8" i="3" s="1"/>
  <c r="I17" i="4"/>
  <c r="H17"/>
  <c r="G17"/>
  <c r="I36" i="1"/>
  <c r="H36"/>
  <c r="G36"/>
  <c r="I5" i="8"/>
  <c r="H5"/>
  <c r="J5"/>
  <c r="J5" i="7"/>
  <c r="I5"/>
  <c r="H5"/>
  <c r="J5" i="5"/>
  <c r="I5"/>
  <c r="H5"/>
  <c r="I18" i="4" l="1"/>
  <c r="I37" i="1"/>
  <c r="J6" i="7"/>
  <c r="C9" i="3" s="1"/>
  <c r="J6" i="8"/>
  <c r="C8" i="3" s="1"/>
  <c r="J5" i="6"/>
  <c r="J6" i="5"/>
  <c r="I6" i="10"/>
  <c r="H6"/>
  <c r="G6"/>
  <c r="I6" i="9"/>
  <c r="H6"/>
  <c r="G6"/>
  <c r="I7" s="1"/>
  <c r="I8" l="1"/>
  <c r="D7" i="3" s="1"/>
  <c r="E7" s="1"/>
  <c r="C7"/>
  <c r="C5"/>
  <c r="D5"/>
  <c r="C3"/>
  <c r="J6" i="6"/>
  <c r="D3" i="3" s="1"/>
  <c r="C6"/>
  <c r="I19" i="4"/>
  <c r="D6" i="3" s="1"/>
  <c r="I7" i="10"/>
  <c r="C4" i="3"/>
  <c r="J7" i="5"/>
  <c r="D4" i="3" s="1"/>
  <c r="J7" i="7"/>
  <c r="D9" i="3" s="1"/>
  <c r="E9" s="1"/>
  <c r="E8"/>
  <c r="E3" l="1"/>
  <c r="E6"/>
  <c r="E5"/>
  <c r="I8" i="10"/>
  <c r="D10" i="3" s="1"/>
  <c r="C10"/>
  <c r="C13" s="1"/>
  <c r="E4"/>
  <c r="D13"/>
  <c r="E10" l="1"/>
  <c r="E13" s="1"/>
</calcChain>
</file>

<file path=xl/sharedStrings.xml><?xml version="1.0" encoding="utf-8"?>
<sst xmlns="http://schemas.openxmlformats.org/spreadsheetml/2006/main" count="545" uniqueCount="94">
  <si>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</si>
  <si>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</si>
  <si>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</si>
  <si>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</si>
  <si>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</si>
  <si>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</si>
  <si>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</si>
  <si>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</si>
  <si>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</si>
  <si>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</si>
  <si>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</si>
  <si>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</si>
  <si>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</si>
  <si>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</si>
  <si>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</si>
  <si>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</si>
  <si>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</si>
  <si>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</si>
  <si>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</si>
  <si>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</si>
  <si>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</si>
  <si>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</si>
  <si>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</si>
  <si>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</si>
  <si>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</si>
  <si>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</si>
  <si>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</si>
  <si>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</si>
  <si>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</si>
  <si>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</si>
  <si>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</si>
  <si>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</si>
  <si>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</si>
  <si>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</si>
  <si>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</si>
  <si>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</si>
  <si>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</si>
  <si>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</si>
  <si>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</si>
  <si>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</si>
  <si>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</si>
  <si>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</si>
  <si>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</si>
  <si>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18210606032040000110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</si>
  <si>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</si>
  <si>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</si>
  <si>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</si>
  <si>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</si>
  <si>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</si>
  <si>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</si>
  <si>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</si>
  <si>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</si>
  <si>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</si>
  <si>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</si>
  <si>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</si>
  <si>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</si>
  <si>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</si>
  <si>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</si>
  <si>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</si>
  <si>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</si>
  <si>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Земельный налог с организаций, обладающих земельным участком, расположенным в границах городских округов</t>
  </si>
  <si>
    <t>Задолженность по платежам в бюджетную систему Российской Федерации на 01.09.2019 года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</si>
  <si>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</si>
  <si>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</si>
  <si>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</si>
  <si>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</si>
  <si>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0411091325</t>
  </si>
  <si>
    <t>МУНИЦИПАЛЬНОЕ БЮДЖЕТНОЕ ОБЩЕОБРАЗОВАТЕЛЬНОЕ УЧРЕЖДЕНИЕ "ГИМНАЗИЯ №3 Г.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</si>
  <si>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</si>
  <si>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</si>
  <si>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0411091276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</si>
  <si>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</si>
  <si>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</si>
  <si>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</si>
  <si>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0411130373</t>
  </si>
  <si>
    <t>МУНИЦИПАЛЬНОЕ БЮДЖЕТНОЕ УЧРЕЖДЕНИЕ "ГОРОДСКОЕ ХОЗЯЙСТВО И ЛЕСНИЧЕСТВО"</t>
  </si>
  <si>
    <t>18210604011020000110</t>
  </si>
  <si>
    <t>Транспортный налог с организаций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</si>
  <si>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</si>
  <si>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</si>
  <si>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</si>
  <si>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</si>
  <si>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</si>
  <si>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</si>
  <si>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0411112960</t>
  </si>
  <si>
    <t>МУНИЦИПАЛЬНОЕ БЮДЖЕТНОЕ УЧРЕЖДЕНИЕ ДОПОЛНИТЕЛЬНОГО ОБРАЗОВАНИЯ "ДЕТСКО-ЮНОШЕСКАЯ СПОРТИВНАЯ ШКОЛА Г. ГОРНО-АЛТАЙСКА"</t>
  </si>
  <si>
    <t>0411138990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</si>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</sst>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_₽"/>
  </numFmts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8" fillId="3" borderId="1" xfId="0" applyNumberFormat="1" applyFont="1" applyFill="1" applyBorder="1"/>
    <xf numFmtId="0" fontId="0" fillId="0" borderId="0" xfId="0" applyBorder="1"/>
    <xf numFmtId="164" fontId="8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horizontal="right"/>
    </xf>
    <xf numFmtId="0" fontId="0" fillId="4" borderId="1" xfId="0" applyFill="1" applyBorder="1"/>
    <xf numFmtId="49" fontId="0" fillId="4" borderId="1" xfId="0" applyNumberForma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49" fontId="0" fillId="3" borderId="1" xfId="0" applyNumberForma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8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pane xSplit="9" ySplit="2" topLeftCell="J34" activePane="bottomRight" state="frozen"/>
      <selection pane="topRight" activeCell="I1" sqref="I1"/>
      <selection pane="bottomLeft" activeCell="A3" sqref="A3"/>
      <selection pane="bottomRight" activeCell="B1" sqref="B1:I1"/>
    </sheetView>
  </sheetViews>
  <sheetFormatPr defaultRowHeight="15"/>
  <cols>
    <col min="1" max="1" width="7.7109375" customWidth="1"/>
    <col min="2" max="2" width="11.28515625" style="34" customWidth="1"/>
    <col min="3" max="3" width="47" style="34" customWidth="1"/>
    <col min="4" max="4" width="17.85546875" style="34" customWidth="1"/>
    <col min="5" max="5" width="19.7109375" style="35" customWidth="1"/>
    <col min="6" max="6" width="10.7109375" style="34" customWidth="1"/>
    <col min="7" max="9" width="19.7109375" style="56" customWidth="1"/>
  </cols>
  <sheetData>
    <row r="1" spans="1:9" ht="15.75">
      <c r="B1" s="69" t="s">
        <v>61</v>
      </c>
      <c r="C1" s="70"/>
      <c r="D1" s="70"/>
      <c r="E1" s="70"/>
      <c r="F1" s="70"/>
      <c r="G1" s="70"/>
      <c r="H1" s="70"/>
      <c r="I1" s="71"/>
    </row>
    <row r="2" spans="1:9" ht="31.5">
      <c r="A2" s="66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54" t="s">
        <v>5</v>
      </c>
      <c r="H2" s="54" t="s">
        <v>6</v>
      </c>
      <c r="I2" s="54" t="s">
        <v>7</v>
      </c>
    </row>
    <row r="3" spans="1:9" ht="94.5">
      <c r="A3" s="65" t="s">
        <v>19</v>
      </c>
      <c r="B3" s="41" t="s">
        <v>48</v>
      </c>
      <c r="C3" s="41" t="s">
        <v>49</v>
      </c>
      <c r="D3" s="41" t="s">
        <v>41</v>
      </c>
      <c r="E3" s="42" t="s">
        <v>42</v>
      </c>
      <c r="F3" s="41" t="s">
        <v>12</v>
      </c>
      <c r="G3" s="55">
        <v>0</v>
      </c>
      <c r="H3" s="55">
        <v>2.11</v>
      </c>
      <c r="I3" s="55">
        <v>0</v>
      </c>
    </row>
    <row r="4" spans="1:9" ht="136.5">
      <c r="A4" s="65" t="s">
        <v>26</v>
      </c>
      <c r="B4" s="41" t="s">
        <v>62</v>
      </c>
      <c r="C4" s="41" t="s">
        <v>63</v>
      </c>
      <c r="D4" s="41" t="s">
        <v>44</v>
      </c>
      <c r="E4" s="42" t="s">
        <v>45</v>
      </c>
      <c r="F4" s="41" t="s">
        <v>12</v>
      </c>
      <c r="G4" s="55">
        <v>0</v>
      </c>
      <c r="H4" s="55">
        <v>0.33</v>
      </c>
      <c r="I4" s="55">
        <v>0</v>
      </c>
    </row>
    <row r="5" spans="1:9" ht="73.5">
      <c r="A5" s="65" t="s">
        <v>19</v>
      </c>
      <c r="B5" s="41" t="s">
        <v>50</v>
      </c>
      <c r="C5" s="41" t="s">
        <v>51</v>
      </c>
      <c r="D5" s="41" t="s">
        <v>43</v>
      </c>
      <c r="E5" s="42" t="s">
        <v>60</v>
      </c>
      <c r="F5" s="41" t="s">
        <v>12</v>
      </c>
      <c r="G5" s="55">
        <v>0</v>
      </c>
      <c r="H5" s="55">
        <v>353.74</v>
      </c>
      <c r="I5" s="55">
        <v>0</v>
      </c>
    </row>
    <row r="6" spans="1:9" ht="94.5">
      <c r="A6" s="65" t="s">
        <v>19</v>
      </c>
      <c r="B6" s="41" t="s">
        <v>64</v>
      </c>
      <c r="C6" s="41" t="s">
        <v>65</v>
      </c>
      <c r="D6" s="41" t="s">
        <v>41</v>
      </c>
      <c r="E6" s="42" t="s">
        <v>42</v>
      </c>
      <c r="F6" s="41" t="s">
        <v>12</v>
      </c>
      <c r="G6" s="55">
        <v>0</v>
      </c>
      <c r="H6" s="55">
        <v>205.53</v>
      </c>
      <c r="I6" s="55">
        <v>0</v>
      </c>
    </row>
    <row r="7" spans="1:9" ht="94.5">
      <c r="A7" s="65" t="s">
        <v>19</v>
      </c>
      <c r="B7" s="41" t="s">
        <v>52</v>
      </c>
      <c r="C7" s="41" t="s">
        <v>53</v>
      </c>
      <c r="D7" s="41" t="s">
        <v>41</v>
      </c>
      <c r="E7" s="42" t="s">
        <v>42</v>
      </c>
      <c r="F7" s="41" t="s">
        <v>12</v>
      </c>
      <c r="G7" s="55">
        <v>0</v>
      </c>
      <c r="H7" s="55">
        <v>23.65</v>
      </c>
      <c r="I7" s="55">
        <v>0</v>
      </c>
    </row>
    <row r="8" spans="1:9" ht="136.5">
      <c r="A8" s="65" t="s">
        <v>19</v>
      </c>
      <c r="B8" s="41" t="s">
        <v>52</v>
      </c>
      <c r="C8" s="41" t="s">
        <v>53</v>
      </c>
      <c r="D8" s="41" t="s">
        <v>13</v>
      </c>
      <c r="E8" s="42" t="s">
        <v>14</v>
      </c>
      <c r="F8" s="41" t="s">
        <v>12</v>
      </c>
      <c r="G8" s="55">
        <v>0</v>
      </c>
      <c r="H8" s="55">
        <v>0.04</v>
      </c>
      <c r="I8" s="55">
        <v>0</v>
      </c>
    </row>
    <row r="9" spans="1:9" ht="136.5">
      <c r="A9" s="65" t="s">
        <v>19</v>
      </c>
      <c r="B9" s="41" t="s">
        <v>46</v>
      </c>
      <c r="C9" s="41" t="s">
        <v>47</v>
      </c>
      <c r="D9" s="41" t="s">
        <v>44</v>
      </c>
      <c r="E9" s="42" t="s">
        <v>45</v>
      </c>
      <c r="F9" s="41" t="s">
        <v>12</v>
      </c>
      <c r="G9" s="55">
        <v>0</v>
      </c>
      <c r="H9" s="55">
        <v>24.2</v>
      </c>
      <c r="I9" s="55">
        <v>0</v>
      </c>
    </row>
    <row r="10" spans="1:9" ht="126">
      <c r="A10" s="65" t="s">
        <v>19</v>
      </c>
      <c r="B10" s="41" t="s">
        <v>66</v>
      </c>
      <c r="C10" s="41" t="s">
        <v>67</v>
      </c>
      <c r="D10" s="41" t="s">
        <v>10</v>
      </c>
      <c r="E10" s="42" t="s">
        <v>11</v>
      </c>
      <c r="F10" s="41" t="s">
        <v>12</v>
      </c>
      <c r="G10" s="55">
        <v>0</v>
      </c>
      <c r="H10" s="55">
        <v>69.59</v>
      </c>
      <c r="I10" s="55">
        <v>0</v>
      </c>
    </row>
    <row r="11" spans="1:9" ht="136.5">
      <c r="A11" s="65" t="s">
        <v>19</v>
      </c>
      <c r="B11" s="41" t="s">
        <v>8</v>
      </c>
      <c r="C11" s="41" t="s">
        <v>9</v>
      </c>
      <c r="D11" s="41" t="s">
        <v>44</v>
      </c>
      <c r="E11" s="42" t="s">
        <v>45</v>
      </c>
      <c r="F11" s="41" t="s">
        <v>12</v>
      </c>
      <c r="G11" s="55">
        <v>0</v>
      </c>
      <c r="H11" s="55">
        <v>26.19</v>
      </c>
      <c r="I11" s="55">
        <v>0</v>
      </c>
    </row>
    <row r="12" spans="1:9" ht="94.5">
      <c r="A12" s="65" t="s">
        <v>19</v>
      </c>
      <c r="B12" s="41" t="s">
        <v>8</v>
      </c>
      <c r="C12" s="41" t="s">
        <v>9</v>
      </c>
      <c r="D12" s="41" t="s">
        <v>41</v>
      </c>
      <c r="E12" s="42" t="s">
        <v>42</v>
      </c>
      <c r="F12" s="41" t="s">
        <v>12</v>
      </c>
      <c r="G12" s="55">
        <v>0</v>
      </c>
      <c r="H12" s="55">
        <v>14.62</v>
      </c>
      <c r="I12" s="55">
        <v>0</v>
      </c>
    </row>
    <row r="13" spans="1:9" ht="52.5">
      <c r="A13" s="65" t="s">
        <v>19</v>
      </c>
      <c r="B13" s="41" t="s">
        <v>8</v>
      </c>
      <c r="C13" s="41" t="s">
        <v>9</v>
      </c>
      <c r="D13" s="41" t="s">
        <v>68</v>
      </c>
      <c r="E13" s="42" t="s">
        <v>69</v>
      </c>
      <c r="F13" s="41" t="s">
        <v>12</v>
      </c>
      <c r="G13" s="55">
        <v>0</v>
      </c>
      <c r="H13" s="55">
        <v>150.97</v>
      </c>
      <c r="I13" s="55">
        <v>0</v>
      </c>
    </row>
    <row r="14" spans="1:9" ht="126">
      <c r="A14" s="65" t="s">
        <v>19</v>
      </c>
      <c r="B14" s="41" t="s">
        <v>70</v>
      </c>
      <c r="C14" s="41" t="s">
        <v>71</v>
      </c>
      <c r="D14" s="41" t="s">
        <v>10</v>
      </c>
      <c r="E14" s="42" t="s">
        <v>11</v>
      </c>
      <c r="F14" s="41" t="s">
        <v>12</v>
      </c>
      <c r="G14" s="55">
        <v>0</v>
      </c>
      <c r="H14" s="55">
        <v>0.37</v>
      </c>
      <c r="I14" s="55">
        <v>0</v>
      </c>
    </row>
    <row r="15" spans="1:9" ht="94.5">
      <c r="A15" s="65" t="s">
        <v>19</v>
      </c>
      <c r="B15" s="41" t="s">
        <v>56</v>
      </c>
      <c r="C15" s="41" t="s">
        <v>57</v>
      </c>
      <c r="D15" s="41" t="s">
        <v>54</v>
      </c>
      <c r="E15" s="42" t="s">
        <v>55</v>
      </c>
      <c r="F15" s="41" t="s">
        <v>12</v>
      </c>
      <c r="G15" s="55">
        <v>0</v>
      </c>
      <c r="H15" s="55">
        <v>17171.8</v>
      </c>
      <c r="I15" s="55">
        <v>0</v>
      </c>
    </row>
    <row r="16" spans="1:9" ht="136.5">
      <c r="A16" s="65" t="s">
        <v>19</v>
      </c>
      <c r="B16" s="41" t="s">
        <v>58</v>
      </c>
      <c r="C16" s="41" t="s">
        <v>59</v>
      </c>
      <c r="D16" s="41" t="s">
        <v>13</v>
      </c>
      <c r="E16" s="42" t="s">
        <v>14</v>
      </c>
      <c r="F16" s="41" t="s">
        <v>12</v>
      </c>
      <c r="G16" s="55">
        <v>0</v>
      </c>
      <c r="H16" s="55">
        <v>0.02</v>
      </c>
      <c r="I16" s="55">
        <v>0</v>
      </c>
    </row>
    <row r="17" spans="1:9" ht="126">
      <c r="A17" s="65" t="s">
        <v>26</v>
      </c>
      <c r="B17" s="41" t="s">
        <v>72</v>
      </c>
      <c r="C17" s="41" t="s">
        <v>73</v>
      </c>
      <c r="D17" s="41" t="s">
        <v>10</v>
      </c>
      <c r="E17" s="42" t="s">
        <v>11</v>
      </c>
      <c r="F17" s="41" t="s">
        <v>12</v>
      </c>
      <c r="G17" s="55">
        <v>0</v>
      </c>
      <c r="H17" s="55">
        <v>263.27999999999997</v>
      </c>
      <c r="I17" s="55">
        <v>0</v>
      </c>
    </row>
    <row r="18" spans="1:9" ht="136.5">
      <c r="A18" s="65" t="s">
        <v>26</v>
      </c>
      <c r="B18" s="41" t="s">
        <v>72</v>
      </c>
      <c r="C18" s="41" t="s">
        <v>73</v>
      </c>
      <c r="D18" s="41" t="s">
        <v>13</v>
      </c>
      <c r="E18" s="42" t="s">
        <v>14</v>
      </c>
      <c r="F18" s="41" t="s">
        <v>12</v>
      </c>
      <c r="G18" s="55">
        <v>0</v>
      </c>
      <c r="H18" s="55">
        <v>6.02</v>
      </c>
      <c r="I18" s="55">
        <v>0</v>
      </c>
    </row>
    <row r="19" spans="1:9" ht="73.5">
      <c r="A19" s="65" t="s">
        <v>26</v>
      </c>
      <c r="B19" s="41" t="s">
        <v>72</v>
      </c>
      <c r="C19" s="41" t="s">
        <v>73</v>
      </c>
      <c r="D19" s="41" t="s">
        <v>43</v>
      </c>
      <c r="E19" s="42" t="s">
        <v>60</v>
      </c>
      <c r="F19" s="41" t="s">
        <v>12</v>
      </c>
      <c r="G19" s="55">
        <v>0</v>
      </c>
      <c r="H19" s="55">
        <v>0.3</v>
      </c>
      <c r="I19" s="55">
        <v>0</v>
      </c>
    </row>
    <row r="20" spans="1:9" ht="126">
      <c r="A20" s="65" t="s">
        <v>28</v>
      </c>
      <c r="B20" s="41" t="s">
        <v>74</v>
      </c>
      <c r="C20" s="41" t="s">
        <v>75</v>
      </c>
      <c r="D20" s="41" t="s">
        <v>10</v>
      </c>
      <c r="E20" s="42" t="s">
        <v>11</v>
      </c>
      <c r="F20" s="41" t="s">
        <v>12</v>
      </c>
      <c r="G20" s="55">
        <v>0</v>
      </c>
      <c r="H20" s="55">
        <v>50.33</v>
      </c>
      <c r="I20" s="55">
        <v>0</v>
      </c>
    </row>
    <row r="21" spans="1:9" ht="21">
      <c r="A21" s="65" t="s">
        <v>28</v>
      </c>
      <c r="B21" s="41" t="s">
        <v>74</v>
      </c>
      <c r="C21" s="41" t="s">
        <v>75</v>
      </c>
      <c r="D21" s="41" t="s">
        <v>76</v>
      </c>
      <c r="E21" s="42" t="s">
        <v>77</v>
      </c>
      <c r="F21" s="41" t="s">
        <v>12</v>
      </c>
      <c r="G21" s="55">
        <v>0</v>
      </c>
      <c r="H21" s="55">
        <v>0.43</v>
      </c>
      <c r="I21" s="55">
        <v>0</v>
      </c>
    </row>
    <row r="22" spans="1:9" ht="94.5">
      <c r="A22" s="65" t="s">
        <v>26</v>
      </c>
      <c r="B22" s="41" t="s">
        <v>78</v>
      </c>
      <c r="C22" s="41" t="s">
        <v>79</v>
      </c>
      <c r="D22" s="41" t="s">
        <v>54</v>
      </c>
      <c r="E22" s="42" t="s">
        <v>55</v>
      </c>
      <c r="F22" s="41" t="s">
        <v>12</v>
      </c>
      <c r="G22" s="55">
        <v>0</v>
      </c>
      <c r="H22" s="55">
        <v>296.08</v>
      </c>
      <c r="I22" s="55">
        <v>0</v>
      </c>
    </row>
    <row r="23" spans="1:9" ht="94.5">
      <c r="A23" s="65" t="s">
        <v>26</v>
      </c>
      <c r="B23" s="41" t="s">
        <v>80</v>
      </c>
      <c r="C23" s="41" t="s">
        <v>81</v>
      </c>
      <c r="D23" s="41" t="s">
        <v>54</v>
      </c>
      <c r="E23" s="42" t="s">
        <v>55</v>
      </c>
      <c r="F23" s="41" t="s">
        <v>12</v>
      </c>
      <c r="G23" s="55">
        <v>5937.53</v>
      </c>
      <c r="H23" s="55">
        <v>400.19</v>
      </c>
      <c r="I23" s="55">
        <v>0</v>
      </c>
    </row>
    <row r="24" spans="1:9" ht="126">
      <c r="A24" s="65" t="s">
        <v>26</v>
      </c>
      <c r="B24" s="41" t="s">
        <v>82</v>
      </c>
      <c r="C24" s="41" t="s">
        <v>83</v>
      </c>
      <c r="D24" s="41" t="s">
        <v>10</v>
      </c>
      <c r="E24" s="42" t="s">
        <v>11</v>
      </c>
      <c r="F24" s="41" t="s">
        <v>12</v>
      </c>
      <c r="G24" s="55">
        <v>0</v>
      </c>
      <c r="H24" s="55">
        <v>84.21</v>
      </c>
      <c r="I24" s="55">
        <v>0</v>
      </c>
    </row>
    <row r="25" spans="1:9" ht="136.5">
      <c r="A25" s="65" t="s">
        <v>26</v>
      </c>
      <c r="B25" s="41" t="s">
        <v>82</v>
      </c>
      <c r="C25" s="41" t="s">
        <v>83</v>
      </c>
      <c r="D25" s="41" t="s">
        <v>13</v>
      </c>
      <c r="E25" s="42" t="s">
        <v>14</v>
      </c>
      <c r="F25" s="41" t="s">
        <v>12</v>
      </c>
      <c r="G25" s="55">
        <v>0</v>
      </c>
      <c r="H25" s="55">
        <v>19.809999999999999</v>
      </c>
      <c r="I25" s="55">
        <v>0</v>
      </c>
    </row>
    <row r="26" spans="1:9" ht="126">
      <c r="A26" s="65" t="s">
        <v>26</v>
      </c>
      <c r="B26" s="41" t="s">
        <v>84</v>
      </c>
      <c r="C26" s="41" t="s">
        <v>85</v>
      </c>
      <c r="D26" s="41" t="s">
        <v>10</v>
      </c>
      <c r="E26" s="42" t="s">
        <v>11</v>
      </c>
      <c r="F26" s="41" t="s">
        <v>12</v>
      </c>
      <c r="G26" s="55">
        <v>0</v>
      </c>
      <c r="H26" s="55">
        <v>0.32</v>
      </c>
      <c r="I26" s="55">
        <v>0</v>
      </c>
    </row>
    <row r="27" spans="1:9" ht="136.5">
      <c r="A27" s="65" t="s">
        <v>26</v>
      </c>
      <c r="B27" s="41" t="s">
        <v>84</v>
      </c>
      <c r="C27" s="41" t="s">
        <v>85</v>
      </c>
      <c r="D27" s="41" t="s">
        <v>13</v>
      </c>
      <c r="E27" s="42" t="s">
        <v>14</v>
      </c>
      <c r="F27" s="41" t="s">
        <v>12</v>
      </c>
      <c r="G27" s="55">
        <v>0</v>
      </c>
      <c r="H27" s="55">
        <v>0.35</v>
      </c>
      <c r="I27" s="55">
        <v>0</v>
      </c>
    </row>
    <row r="28" spans="1:9" ht="136.5">
      <c r="A28" s="65" t="s">
        <v>26</v>
      </c>
      <c r="B28" s="41" t="s">
        <v>86</v>
      </c>
      <c r="C28" s="41" t="s">
        <v>87</v>
      </c>
      <c r="D28" s="41" t="s">
        <v>44</v>
      </c>
      <c r="E28" s="42" t="s">
        <v>45</v>
      </c>
      <c r="F28" s="41" t="s">
        <v>12</v>
      </c>
      <c r="G28" s="55">
        <v>0</v>
      </c>
      <c r="H28" s="55">
        <v>68.430000000000007</v>
      </c>
      <c r="I28" s="55">
        <v>0</v>
      </c>
    </row>
    <row r="29" spans="1:9" ht="126">
      <c r="A29" s="65" t="s">
        <v>26</v>
      </c>
      <c r="B29" s="41" t="s">
        <v>86</v>
      </c>
      <c r="C29" s="41" t="s">
        <v>87</v>
      </c>
      <c r="D29" s="41" t="s">
        <v>10</v>
      </c>
      <c r="E29" s="42" t="s">
        <v>11</v>
      </c>
      <c r="F29" s="41" t="s">
        <v>12</v>
      </c>
      <c r="G29" s="55">
        <v>0</v>
      </c>
      <c r="H29" s="55">
        <v>28.06</v>
      </c>
      <c r="I29" s="55">
        <v>0</v>
      </c>
    </row>
    <row r="30" spans="1:9" ht="136.5">
      <c r="A30" s="65" t="s">
        <v>26</v>
      </c>
      <c r="B30" s="41" t="s">
        <v>86</v>
      </c>
      <c r="C30" s="41" t="s">
        <v>87</v>
      </c>
      <c r="D30" s="41" t="s">
        <v>13</v>
      </c>
      <c r="E30" s="42" t="s">
        <v>14</v>
      </c>
      <c r="F30" s="41" t="s">
        <v>12</v>
      </c>
      <c r="G30" s="55">
        <v>0</v>
      </c>
      <c r="H30" s="55">
        <v>3.26</v>
      </c>
      <c r="I30" s="55">
        <v>0</v>
      </c>
    </row>
    <row r="31" spans="1:9" ht="73.5">
      <c r="A31" s="65" t="s">
        <v>26</v>
      </c>
      <c r="B31" s="41" t="s">
        <v>86</v>
      </c>
      <c r="C31" s="41" t="s">
        <v>87</v>
      </c>
      <c r="D31" s="41" t="s">
        <v>43</v>
      </c>
      <c r="E31" s="42" t="s">
        <v>60</v>
      </c>
      <c r="F31" s="41" t="s">
        <v>12</v>
      </c>
      <c r="G31" s="55">
        <v>0</v>
      </c>
      <c r="H31" s="55">
        <v>2.16</v>
      </c>
      <c r="I31" s="55">
        <v>0</v>
      </c>
    </row>
    <row r="32" spans="1:9" ht="126">
      <c r="A32" s="65" t="s">
        <v>26</v>
      </c>
      <c r="B32" s="41" t="s">
        <v>88</v>
      </c>
      <c r="C32" s="41" t="s">
        <v>89</v>
      </c>
      <c r="D32" s="41" t="s">
        <v>10</v>
      </c>
      <c r="E32" s="42" t="s">
        <v>11</v>
      </c>
      <c r="F32" s="41" t="s">
        <v>12</v>
      </c>
      <c r="G32" s="55">
        <v>0</v>
      </c>
      <c r="H32" s="55">
        <v>235.43</v>
      </c>
      <c r="I32" s="55">
        <v>0</v>
      </c>
    </row>
    <row r="33" spans="1:9" ht="136.5">
      <c r="A33" s="65" t="s">
        <v>26</v>
      </c>
      <c r="B33" s="41" t="s">
        <v>88</v>
      </c>
      <c r="C33" s="41" t="s">
        <v>89</v>
      </c>
      <c r="D33" s="41" t="s">
        <v>13</v>
      </c>
      <c r="E33" s="42" t="s">
        <v>14</v>
      </c>
      <c r="F33" s="41" t="s">
        <v>12</v>
      </c>
      <c r="G33" s="55">
        <v>0</v>
      </c>
      <c r="H33" s="55">
        <v>54.55</v>
      </c>
      <c r="I33" s="55">
        <v>0</v>
      </c>
    </row>
    <row r="34" spans="1:9" ht="136.5">
      <c r="A34" s="65" t="s">
        <v>19</v>
      </c>
      <c r="B34" s="41" t="s">
        <v>90</v>
      </c>
      <c r="C34" s="41" t="s">
        <v>91</v>
      </c>
      <c r="D34" s="41" t="s">
        <v>13</v>
      </c>
      <c r="E34" s="42" t="s">
        <v>14</v>
      </c>
      <c r="F34" s="41" t="s">
        <v>12</v>
      </c>
      <c r="G34" s="55">
        <v>0</v>
      </c>
      <c r="H34" s="55">
        <v>0.38</v>
      </c>
      <c r="I34" s="55">
        <v>0</v>
      </c>
    </row>
    <row r="35" spans="1:9" ht="126">
      <c r="A35" s="65" t="s">
        <v>26</v>
      </c>
      <c r="B35" s="41" t="s">
        <v>92</v>
      </c>
      <c r="C35" s="41" t="s">
        <v>93</v>
      </c>
      <c r="D35" s="41" t="s">
        <v>10</v>
      </c>
      <c r="E35" s="42" t="s">
        <v>11</v>
      </c>
      <c r="F35" s="41" t="s">
        <v>12</v>
      </c>
      <c r="G35" s="55">
        <v>0</v>
      </c>
      <c r="H35" s="55">
        <v>69.599999999999994</v>
      </c>
      <c r="I35" s="55">
        <v>0</v>
      </c>
    </row>
    <row r="36" spans="1:9">
      <c r="A36" s="57"/>
      <c r="B36" s="64" t="s">
        <v>16</v>
      </c>
      <c r="C36" s="58"/>
      <c r="D36" s="58"/>
      <c r="E36" s="67"/>
      <c r="F36" s="58"/>
      <c r="G36" s="59">
        <f>SUM(G3:G35)</f>
        <v>5937.53</v>
      </c>
      <c r="H36" s="59">
        <f>SUM(H3:H35)</f>
        <v>19626.349999999999</v>
      </c>
      <c r="I36" s="59">
        <f>SUM(I3:I35)</f>
        <v>0</v>
      </c>
    </row>
    <row r="37" spans="1:9">
      <c r="A37" s="60"/>
      <c r="B37" s="63" t="s">
        <v>17</v>
      </c>
      <c r="C37" s="61"/>
      <c r="D37" s="61"/>
      <c r="E37" s="68"/>
      <c r="F37" s="61"/>
      <c r="G37" s="62"/>
      <c r="H37" s="62"/>
      <c r="I37" s="62">
        <f>G36+H36+I36</f>
        <v>25563.879999999997</v>
      </c>
    </row>
  </sheetData>
  <autoFilter ref="A2:I37">
    <sortState ref="A3:I37">
      <sortCondition ref="C2"/>
    </sortState>
  </autoFilter>
  <sortState ref="F3:M7">
    <sortCondition ref="G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H13" sqref="H13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76" t="s">
        <v>61</v>
      </c>
      <c r="C1" s="76"/>
      <c r="D1" s="76"/>
      <c r="E1" s="76"/>
      <c r="F1" s="76"/>
      <c r="G1" s="76"/>
      <c r="H1" s="76"/>
      <c r="I1" s="76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opLeftCell="A6" workbookViewId="0">
      <selection activeCell="C4" sqref="C4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74" t="s">
        <v>61</v>
      </c>
      <c r="B1" s="74"/>
      <c r="C1" s="74"/>
      <c r="D1" s="74"/>
      <c r="E1" s="74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 t="e">
        <f>#REF!</f>
        <v>#REF!</v>
      </c>
      <c r="D5" s="22" t="e">
        <f>#REF!</f>
        <v>#REF!</v>
      </c>
      <c r="E5" s="22" t="e">
        <f t="shared" si="0"/>
        <v>#REF!</v>
      </c>
      <c r="H5" s="20"/>
    </row>
    <row r="6" spans="1:8" ht="47.25">
      <c r="A6" s="18" t="s">
        <v>19</v>
      </c>
      <c r="B6" s="19" t="s">
        <v>32</v>
      </c>
      <c r="C6" s="22">
        <f>Образование!I18</f>
        <v>18043.21</v>
      </c>
      <c r="D6" s="22">
        <f>Образование!I19</f>
        <v>17488.109999999997</v>
      </c>
      <c r="E6" s="22">
        <f t="shared" si="0"/>
        <v>555.10000000000218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УКХ!J6</f>
        <v>50.76</v>
      </c>
      <c r="D8" s="22">
        <f>УКХ!J7</f>
        <v>50.33</v>
      </c>
      <c r="E8" s="22">
        <f t="shared" si="0"/>
        <v>0.42999999999999972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72" t="s">
        <v>23</v>
      </c>
      <c r="B13" s="73"/>
      <c r="C13" s="21" t="e">
        <f t="shared" ref="C13:D13" si="1">SUM(C3:C12)</f>
        <v>#REF!</v>
      </c>
      <c r="D13" s="21" t="e">
        <f t="shared" si="1"/>
        <v>#REF!</v>
      </c>
      <c r="E13" s="21" t="e">
        <f>SUM(E3:E12)</f>
        <v>#REF!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pane xSplit="7" ySplit="2" topLeftCell="H15" activePane="bottomRight" state="frozen"/>
      <selection pane="topRight" activeCell="H1" sqref="H1"/>
      <selection pane="bottomLeft" activeCell="A3" sqref="A3"/>
      <selection pane="bottomRight" activeCell="B17" sqref="B17:B18"/>
    </sheetView>
  </sheetViews>
  <sheetFormatPr defaultRowHeight="15"/>
  <cols>
    <col min="2" max="2" width="11.28515625" style="34" customWidth="1"/>
    <col min="3" max="3" width="47" style="34" customWidth="1"/>
    <col min="4" max="4" width="17.85546875" style="34" customWidth="1"/>
    <col min="5" max="5" width="19.7109375" style="35" customWidth="1"/>
    <col min="6" max="6" width="10.7109375" style="34" customWidth="1"/>
    <col min="7" max="9" width="19.7109375" style="56" customWidth="1"/>
  </cols>
  <sheetData>
    <row r="1" spans="1:9" ht="15.75">
      <c r="B1" s="69" t="s">
        <v>61</v>
      </c>
      <c r="C1" s="70"/>
      <c r="D1" s="70"/>
      <c r="E1" s="70"/>
      <c r="F1" s="70"/>
      <c r="G1" s="70"/>
      <c r="H1" s="70"/>
      <c r="I1" s="71"/>
    </row>
    <row r="2" spans="1:9" ht="31.5">
      <c r="A2" s="66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54" t="s">
        <v>5</v>
      </c>
      <c r="H2" s="54" t="s">
        <v>6</v>
      </c>
      <c r="I2" s="54" t="s">
        <v>7</v>
      </c>
    </row>
    <row r="3" spans="1:9" ht="94.5">
      <c r="A3" s="65" t="s">
        <v>19</v>
      </c>
      <c r="B3" s="41" t="s">
        <v>48</v>
      </c>
      <c r="C3" s="41" t="s">
        <v>49</v>
      </c>
      <c r="D3" s="41" t="s">
        <v>41</v>
      </c>
      <c r="E3" s="42" t="s">
        <v>42</v>
      </c>
      <c r="F3" s="41" t="s">
        <v>12</v>
      </c>
      <c r="G3" s="55">
        <v>0</v>
      </c>
      <c r="H3" s="55">
        <v>2.11</v>
      </c>
      <c r="I3" s="55">
        <v>0</v>
      </c>
    </row>
    <row r="4" spans="1:9" ht="73.5">
      <c r="A4" s="65" t="s">
        <v>19</v>
      </c>
      <c r="B4" s="41" t="s">
        <v>50</v>
      </c>
      <c r="C4" s="41" t="s">
        <v>51</v>
      </c>
      <c r="D4" s="41" t="s">
        <v>43</v>
      </c>
      <c r="E4" s="42" t="s">
        <v>60</v>
      </c>
      <c r="F4" s="41" t="s">
        <v>12</v>
      </c>
      <c r="G4" s="55">
        <v>0</v>
      </c>
      <c r="H4" s="55">
        <v>353.74</v>
      </c>
      <c r="I4" s="55">
        <v>0</v>
      </c>
    </row>
    <row r="5" spans="1:9" ht="94.5">
      <c r="A5" s="65" t="s">
        <v>19</v>
      </c>
      <c r="B5" s="41" t="s">
        <v>64</v>
      </c>
      <c r="C5" s="41" t="s">
        <v>65</v>
      </c>
      <c r="D5" s="41" t="s">
        <v>41</v>
      </c>
      <c r="E5" s="42" t="s">
        <v>42</v>
      </c>
      <c r="F5" s="41" t="s">
        <v>12</v>
      </c>
      <c r="G5" s="55">
        <v>0</v>
      </c>
      <c r="H5" s="55">
        <v>205.53</v>
      </c>
      <c r="I5" s="55">
        <v>0</v>
      </c>
    </row>
    <row r="6" spans="1:9" ht="94.5">
      <c r="A6" s="65" t="s">
        <v>19</v>
      </c>
      <c r="B6" s="41" t="s">
        <v>52</v>
      </c>
      <c r="C6" s="41" t="s">
        <v>53</v>
      </c>
      <c r="D6" s="41" t="s">
        <v>41</v>
      </c>
      <c r="E6" s="42" t="s">
        <v>42</v>
      </c>
      <c r="F6" s="41" t="s">
        <v>12</v>
      </c>
      <c r="G6" s="55">
        <v>0</v>
      </c>
      <c r="H6" s="55">
        <v>23.65</v>
      </c>
      <c r="I6" s="55">
        <v>0</v>
      </c>
    </row>
    <row r="7" spans="1:9" ht="136.5">
      <c r="A7" s="65" t="s">
        <v>19</v>
      </c>
      <c r="B7" s="41" t="s">
        <v>52</v>
      </c>
      <c r="C7" s="41" t="s">
        <v>53</v>
      </c>
      <c r="D7" s="41" t="s">
        <v>13</v>
      </c>
      <c r="E7" s="42" t="s">
        <v>14</v>
      </c>
      <c r="F7" s="41" t="s">
        <v>12</v>
      </c>
      <c r="G7" s="55">
        <v>0</v>
      </c>
      <c r="H7" s="55">
        <v>0.04</v>
      </c>
      <c r="I7" s="55">
        <v>0</v>
      </c>
    </row>
    <row r="8" spans="1:9" ht="136.5">
      <c r="A8" s="65" t="s">
        <v>19</v>
      </c>
      <c r="B8" s="41" t="s">
        <v>46</v>
      </c>
      <c r="C8" s="41" t="s">
        <v>47</v>
      </c>
      <c r="D8" s="41" t="s">
        <v>44</v>
      </c>
      <c r="E8" s="42" t="s">
        <v>45</v>
      </c>
      <c r="F8" s="41" t="s">
        <v>12</v>
      </c>
      <c r="G8" s="55">
        <v>0</v>
      </c>
      <c r="H8" s="55">
        <v>24.2</v>
      </c>
      <c r="I8" s="55">
        <v>0</v>
      </c>
    </row>
    <row r="9" spans="1:9" ht="126">
      <c r="A9" s="65" t="s">
        <v>19</v>
      </c>
      <c r="B9" s="41" t="s">
        <v>66</v>
      </c>
      <c r="C9" s="41" t="s">
        <v>67</v>
      </c>
      <c r="D9" s="41" t="s">
        <v>10</v>
      </c>
      <c r="E9" s="42" t="s">
        <v>11</v>
      </c>
      <c r="F9" s="41" t="s">
        <v>12</v>
      </c>
      <c r="G9" s="55">
        <v>0</v>
      </c>
      <c r="H9" s="55">
        <v>69.59</v>
      </c>
      <c r="I9" s="55">
        <v>0</v>
      </c>
    </row>
    <row r="10" spans="1:9" ht="136.5">
      <c r="A10" s="65" t="s">
        <v>19</v>
      </c>
      <c r="B10" s="41" t="s">
        <v>8</v>
      </c>
      <c r="C10" s="41" t="s">
        <v>9</v>
      </c>
      <c r="D10" s="41" t="s">
        <v>44</v>
      </c>
      <c r="E10" s="42" t="s">
        <v>45</v>
      </c>
      <c r="F10" s="41" t="s">
        <v>12</v>
      </c>
      <c r="G10" s="55">
        <v>0</v>
      </c>
      <c r="H10" s="55">
        <v>26.19</v>
      </c>
      <c r="I10" s="55">
        <v>0</v>
      </c>
    </row>
    <row r="11" spans="1:9" ht="94.5">
      <c r="A11" s="65" t="s">
        <v>19</v>
      </c>
      <c r="B11" s="41" t="s">
        <v>8</v>
      </c>
      <c r="C11" s="41" t="s">
        <v>9</v>
      </c>
      <c r="D11" s="41" t="s">
        <v>41</v>
      </c>
      <c r="E11" s="42" t="s">
        <v>42</v>
      </c>
      <c r="F11" s="41" t="s">
        <v>12</v>
      </c>
      <c r="G11" s="55">
        <v>0</v>
      </c>
      <c r="H11" s="55">
        <v>14.62</v>
      </c>
      <c r="I11" s="55">
        <v>0</v>
      </c>
    </row>
    <row r="12" spans="1:9" ht="52.5">
      <c r="A12" s="65" t="s">
        <v>19</v>
      </c>
      <c r="B12" s="41" t="s">
        <v>8</v>
      </c>
      <c r="C12" s="41" t="s">
        <v>9</v>
      </c>
      <c r="D12" s="41" t="s">
        <v>68</v>
      </c>
      <c r="E12" s="42" t="s">
        <v>69</v>
      </c>
      <c r="F12" s="41" t="s">
        <v>12</v>
      </c>
      <c r="G12" s="55">
        <v>0</v>
      </c>
      <c r="H12" s="55">
        <v>150.97</v>
      </c>
      <c r="I12" s="55">
        <v>0</v>
      </c>
    </row>
    <row r="13" spans="1:9" ht="126">
      <c r="A13" s="65" t="s">
        <v>19</v>
      </c>
      <c r="B13" s="41" t="s">
        <v>70</v>
      </c>
      <c r="C13" s="41" t="s">
        <v>71</v>
      </c>
      <c r="D13" s="41" t="s">
        <v>10</v>
      </c>
      <c r="E13" s="42" t="s">
        <v>11</v>
      </c>
      <c r="F13" s="41" t="s">
        <v>12</v>
      </c>
      <c r="G13" s="55">
        <v>0</v>
      </c>
      <c r="H13" s="55">
        <v>0.37</v>
      </c>
      <c r="I13" s="55">
        <v>0</v>
      </c>
    </row>
    <row r="14" spans="1:9" ht="94.5">
      <c r="A14" s="65" t="s">
        <v>19</v>
      </c>
      <c r="B14" s="41" t="s">
        <v>56</v>
      </c>
      <c r="C14" s="41" t="s">
        <v>57</v>
      </c>
      <c r="D14" s="41" t="s">
        <v>54</v>
      </c>
      <c r="E14" s="42" t="s">
        <v>55</v>
      </c>
      <c r="F14" s="41" t="s">
        <v>12</v>
      </c>
      <c r="G14" s="55">
        <v>0</v>
      </c>
      <c r="H14" s="55">
        <v>17171.8</v>
      </c>
      <c r="I14" s="55">
        <v>0</v>
      </c>
    </row>
    <row r="15" spans="1:9" ht="136.5">
      <c r="A15" s="65" t="s">
        <v>19</v>
      </c>
      <c r="B15" s="41" t="s">
        <v>58</v>
      </c>
      <c r="C15" s="41" t="s">
        <v>59</v>
      </c>
      <c r="D15" s="41" t="s">
        <v>13</v>
      </c>
      <c r="E15" s="42" t="s">
        <v>14</v>
      </c>
      <c r="F15" s="41" t="s">
        <v>12</v>
      </c>
      <c r="G15" s="55">
        <v>0</v>
      </c>
      <c r="H15" s="55">
        <v>0.02</v>
      </c>
      <c r="I15" s="55">
        <v>0</v>
      </c>
    </row>
    <row r="16" spans="1:9" ht="136.5">
      <c r="A16" s="65" t="s">
        <v>19</v>
      </c>
      <c r="B16" s="41" t="s">
        <v>90</v>
      </c>
      <c r="C16" s="41" t="s">
        <v>91</v>
      </c>
      <c r="D16" s="41" t="s">
        <v>13</v>
      </c>
      <c r="E16" s="42" t="s">
        <v>14</v>
      </c>
      <c r="F16" s="41" t="s">
        <v>12</v>
      </c>
      <c r="G16" s="55">
        <v>0</v>
      </c>
      <c r="H16" s="55">
        <v>0.38</v>
      </c>
      <c r="I16" s="55">
        <v>0</v>
      </c>
    </row>
    <row r="17" spans="1:9">
      <c r="A17" s="45"/>
      <c r="B17" s="11" t="s">
        <v>16</v>
      </c>
      <c r="C17" s="44"/>
      <c r="D17" s="44"/>
      <c r="E17" s="49"/>
      <c r="F17" s="44"/>
      <c r="G17" s="48">
        <f>SUM(G3:G16)</f>
        <v>0</v>
      </c>
      <c r="H17" s="48">
        <f>SUM(H3:H16)</f>
        <v>18043.21</v>
      </c>
      <c r="I17" s="53">
        <f>SUM(I3:I16)</f>
        <v>0</v>
      </c>
    </row>
    <row r="18" spans="1:9">
      <c r="A18" s="45"/>
      <c r="B18" s="11" t="s">
        <v>17</v>
      </c>
      <c r="C18" s="44"/>
      <c r="D18" s="44"/>
      <c r="E18" s="49"/>
      <c r="F18" s="44"/>
      <c r="G18" s="50"/>
      <c r="H18" s="50"/>
      <c r="I18" s="53">
        <f>G17+H17+I17</f>
        <v>18043.21</v>
      </c>
    </row>
    <row r="19" spans="1:9">
      <c r="A19" s="23"/>
      <c r="B19" s="24" t="s">
        <v>39</v>
      </c>
      <c r="C19" s="25"/>
      <c r="D19" s="25"/>
      <c r="E19" s="25"/>
      <c r="F19" s="25"/>
      <c r="G19" s="26"/>
      <c r="H19" s="37"/>
      <c r="I19" s="51">
        <f>I18-G12-H12-I12-G10-H10-I10-G8-H8-G4-H4-I4</f>
        <v>17488.109999999997</v>
      </c>
    </row>
  </sheetData>
  <autoFilter ref="A2:H2">
    <sortState ref="A3:I44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C16" workbookViewId="0">
      <selection activeCell="C2" sqref="C1:C1048576"/>
    </sheetView>
  </sheetViews>
  <sheetFormatPr defaultRowHeight="15"/>
  <cols>
    <col min="1" max="1" width="6" bestFit="1" customWidth="1"/>
    <col min="2" max="2" width="43.5703125" bestFit="1" customWidth="1"/>
    <col min="3" max="3" width="39.5703125" customWidth="1"/>
    <col min="4" max="4" width="8.7109375" bestFit="1" customWidth="1"/>
    <col min="5" max="5" width="26.28515625" customWidth="1"/>
    <col min="6" max="6" width="7.85546875" bestFit="1" customWidth="1"/>
    <col min="7" max="9" width="8.42578125" bestFit="1" customWidth="1"/>
  </cols>
  <sheetData>
    <row r="1" spans="1:9" ht="15.75">
      <c r="B1" s="69" t="s">
        <v>61</v>
      </c>
      <c r="C1" s="70"/>
      <c r="D1" s="70"/>
      <c r="E1" s="70"/>
      <c r="F1" s="70"/>
      <c r="G1" s="70"/>
      <c r="H1" s="70"/>
      <c r="I1" s="71"/>
    </row>
    <row r="2" spans="1:9" ht="73.5">
      <c r="A2" s="66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54" t="s">
        <v>5</v>
      </c>
      <c r="H2" s="54" t="s">
        <v>6</v>
      </c>
      <c r="I2" s="54" t="s">
        <v>7</v>
      </c>
    </row>
    <row r="3" spans="1:9" ht="325.5">
      <c r="A3" s="65" t="s">
        <v>26</v>
      </c>
      <c r="B3" s="41" t="s">
        <v>62</v>
      </c>
      <c r="C3" s="41" t="s">
        <v>63</v>
      </c>
      <c r="D3" s="41" t="s">
        <v>44</v>
      </c>
      <c r="E3" s="42" t="s">
        <v>45</v>
      </c>
      <c r="F3" s="41" t="s">
        <v>12</v>
      </c>
      <c r="G3" s="55">
        <v>0</v>
      </c>
      <c r="H3" s="55">
        <v>0.33</v>
      </c>
      <c r="I3" s="55">
        <v>0</v>
      </c>
    </row>
    <row r="4" spans="1:9" ht="304.5">
      <c r="A4" s="65" t="s">
        <v>26</v>
      </c>
      <c r="B4" s="41" t="s">
        <v>72</v>
      </c>
      <c r="C4" s="41" t="s">
        <v>73</v>
      </c>
      <c r="D4" s="41" t="s">
        <v>10</v>
      </c>
      <c r="E4" s="42" t="s">
        <v>11</v>
      </c>
      <c r="F4" s="41" t="s">
        <v>12</v>
      </c>
      <c r="G4" s="55">
        <v>0</v>
      </c>
      <c r="H4" s="55">
        <v>263.27999999999997</v>
      </c>
      <c r="I4" s="55">
        <v>0</v>
      </c>
    </row>
    <row r="5" spans="1:9" ht="304.5">
      <c r="A5" s="65" t="s">
        <v>26</v>
      </c>
      <c r="B5" s="41" t="s">
        <v>72</v>
      </c>
      <c r="C5" s="41" t="s">
        <v>73</v>
      </c>
      <c r="D5" s="41" t="s">
        <v>13</v>
      </c>
      <c r="E5" s="42" t="s">
        <v>14</v>
      </c>
      <c r="F5" s="41" t="s">
        <v>12</v>
      </c>
      <c r="G5" s="55">
        <v>0</v>
      </c>
      <c r="H5" s="55">
        <v>6.02</v>
      </c>
      <c r="I5" s="55">
        <v>0</v>
      </c>
    </row>
    <row r="6" spans="1:9" ht="168">
      <c r="A6" s="65" t="s">
        <v>26</v>
      </c>
      <c r="B6" s="41" t="s">
        <v>72</v>
      </c>
      <c r="C6" s="41" t="s">
        <v>73</v>
      </c>
      <c r="D6" s="41" t="s">
        <v>43</v>
      </c>
      <c r="E6" s="42" t="s">
        <v>60</v>
      </c>
      <c r="F6" s="41" t="s">
        <v>12</v>
      </c>
      <c r="G6" s="55">
        <v>0</v>
      </c>
      <c r="H6" s="55">
        <v>0.3</v>
      </c>
      <c r="I6" s="55">
        <v>0</v>
      </c>
    </row>
    <row r="7" spans="1:9" ht="231">
      <c r="A7" s="65" t="s">
        <v>26</v>
      </c>
      <c r="B7" s="41" t="s">
        <v>78</v>
      </c>
      <c r="C7" s="41" t="s">
        <v>79</v>
      </c>
      <c r="D7" s="41" t="s">
        <v>54</v>
      </c>
      <c r="E7" s="42" t="s">
        <v>55</v>
      </c>
      <c r="F7" s="41" t="s">
        <v>12</v>
      </c>
      <c r="G7" s="55">
        <v>0</v>
      </c>
      <c r="H7" s="55">
        <v>296.08</v>
      </c>
      <c r="I7" s="55">
        <v>0</v>
      </c>
    </row>
    <row r="8" spans="1:9" ht="231">
      <c r="A8" s="65" t="s">
        <v>26</v>
      </c>
      <c r="B8" s="41" t="s">
        <v>80</v>
      </c>
      <c r="C8" s="41" t="s">
        <v>81</v>
      </c>
      <c r="D8" s="41" t="s">
        <v>54</v>
      </c>
      <c r="E8" s="42" t="s">
        <v>55</v>
      </c>
      <c r="F8" s="41" t="s">
        <v>12</v>
      </c>
      <c r="G8" s="55">
        <v>5937.53</v>
      </c>
      <c r="H8" s="55">
        <v>400.19</v>
      </c>
      <c r="I8" s="55">
        <v>0</v>
      </c>
    </row>
    <row r="9" spans="1:9" ht="304.5">
      <c r="A9" s="65" t="s">
        <v>26</v>
      </c>
      <c r="B9" s="41" t="s">
        <v>82</v>
      </c>
      <c r="C9" s="41" t="s">
        <v>83</v>
      </c>
      <c r="D9" s="41" t="s">
        <v>10</v>
      </c>
      <c r="E9" s="42" t="s">
        <v>11</v>
      </c>
      <c r="F9" s="41" t="s">
        <v>12</v>
      </c>
      <c r="G9" s="55">
        <v>0</v>
      </c>
      <c r="H9" s="55">
        <v>84.21</v>
      </c>
      <c r="I9" s="55">
        <v>0</v>
      </c>
    </row>
    <row r="10" spans="1:9" ht="304.5">
      <c r="A10" s="65" t="s">
        <v>26</v>
      </c>
      <c r="B10" s="41" t="s">
        <v>82</v>
      </c>
      <c r="C10" s="41" t="s">
        <v>83</v>
      </c>
      <c r="D10" s="41" t="s">
        <v>13</v>
      </c>
      <c r="E10" s="42" t="s">
        <v>14</v>
      </c>
      <c r="F10" s="41" t="s">
        <v>12</v>
      </c>
      <c r="G10" s="55">
        <v>0</v>
      </c>
      <c r="H10" s="55">
        <v>19.809999999999999</v>
      </c>
      <c r="I10" s="55">
        <v>0</v>
      </c>
    </row>
    <row r="11" spans="1:9" ht="304.5">
      <c r="A11" s="65" t="s">
        <v>26</v>
      </c>
      <c r="B11" s="41" t="s">
        <v>84</v>
      </c>
      <c r="C11" s="41" t="s">
        <v>85</v>
      </c>
      <c r="D11" s="41" t="s">
        <v>10</v>
      </c>
      <c r="E11" s="42" t="s">
        <v>11</v>
      </c>
      <c r="F11" s="41" t="s">
        <v>12</v>
      </c>
      <c r="G11" s="55">
        <v>0</v>
      </c>
      <c r="H11" s="55">
        <v>0.32</v>
      </c>
      <c r="I11" s="55">
        <v>0</v>
      </c>
    </row>
    <row r="12" spans="1:9" ht="304.5">
      <c r="A12" s="65" t="s">
        <v>26</v>
      </c>
      <c r="B12" s="41" t="s">
        <v>84</v>
      </c>
      <c r="C12" s="41" t="s">
        <v>85</v>
      </c>
      <c r="D12" s="41" t="s">
        <v>13</v>
      </c>
      <c r="E12" s="42" t="s">
        <v>14</v>
      </c>
      <c r="F12" s="41" t="s">
        <v>12</v>
      </c>
      <c r="G12" s="55">
        <v>0</v>
      </c>
      <c r="H12" s="55">
        <v>0.35</v>
      </c>
      <c r="I12" s="55">
        <v>0</v>
      </c>
    </row>
    <row r="13" spans="1:9" ht="325.5">
      <c r="A13" s="65" t="s">
        <v>26</v>
      </c>
      <c r="B13" s="41" t="s">
        <v>86</v>
      </c>
      <c r="C13" s="41" t="s">
        <v>87</v>
      </c>
      <c r="D13" s="41" t="s">
        <v>44</v>
      </c>
      <c r="E13" s="42" t="s">
        <v>45</v>
      </c>
      <c r="F13" s="41" t="s">
        <v>12</v>
      </c>
      <c r="G13" s="55">
        <v>0</v>
      </c>
      <c r="H13" s="55">
        <v>68.430000000000007</v>
      </c>
      <c r="I13" s="55">
        <v>0</v>
      </c>
    </row>
    <row r="14" spans="1:9" ht="325.5">
      <c r="A14" s="65" t="s">
        <v>26</v>
      </c>
      <c r="B14" s="41" t="s">
        <v>86</v>
      </c>
      <c r="C14" s="41" t="s">
        <v>87</v>
      </c>
      <c r="D14" s="41" t="s">
        <v>10</v>
      </c>
      <c r="E14" s="42" t="s">
        <v>11</v>
      </c>
      <c r="F14" s="41" t="s">
        <v>12</v>
      </c>
      <c r="G14" s="55">
        <v>0</v>
      </c>
      <c r="H14" s="55">
        <v>28.06</v>
      </c>
      <c r="I14" s="55">
        <v>0</v>
      </c>
    </row>
    <row r="15" spans="1:9" ht="325.5">
      <c r="A15" s="65" t="s">
        <v>26</v>
      </c>
      <c r="B15" s="41" t="s">
        <v>86</v>
      </c>
      <c r="C15" s="41" t="s">
        <v>87</v>
      </c>
      <c r="D15" s="41" t="s">
        <v>13</v>
      </c>
      <c r="E15" s="42" t="s">
        <v>14</v>
      </c>
      <c r="F15" s="41" t="s">
        <v>12</v>
      </c>
      <c r="G15" s="55">
        <v>0</v>
      </c>
      <c r="H15" s="55">
        <v>3.26</v>
      </c>
      <c r="I15" s="55">
        <v>0</v>
      </c>
    </row>
    <row r="16" spans="1:9" ht="325.5">
      <c r="A16" s="65" t="s">
        <v>26</v>
      </c>
      <c r="B16" s="41" t="s">
        <v>86</v>
      </c>
      <c r="C16" s="41" t="s">
        <v>87</v>
      </c>
      <c r="D16" s="41" t="s">
        <v>43</v>
      </c>
      <c r="E16" s="42" t="s">
        <v>60</v>
      </c>
      <c r="F16" s="41" t="s">
        <v>12</v>
      </c>
      <c r="G16" s="55">
        <v>0</v>
      </c>
      <c r="H16" s="55">
        <v>2.16</v>
      </c>
      <c r="I16" s="55">
        <v>0</v>
      </c>
    </row>
    <row r="17" spans="1:9" ht="304.5">
      <c r="A17" s="65" t="s">
        <v>26</v>
      </c>
      <c r="B17" s="41" t="s">
        <v>88</v>
      </c>
      <c r="C17" s="41" t="s">
        <v>89</v>
      </c>
      <c r="D17" s="41" t="s">
        <v>10</v>
      </c>
      <c r="E17" s="42" t="s">
        <v>11</v>
      </c>
      <c r="F17" s="41" t="s">
        <v>12</v>
      </c>
      <c r="G17" s="55">
        <v>0</v>
      </c>
      <c r="H17" s="55">
        <v>235.43</v>
      </c>
      <c r="I17" s="55">
        <v>0</v>
      </c>
    </row>
    <row r="18" spans="1:9" ht="304.5">
      <c r="A18" s="65" t="s">
        <v>26</v>
      </c>
      <c r="B18" s="41" t="s">
        <v>88</v>
      </c>
      <c r="C18" s="41" t="s">
        <v>89</v>
      </c>
      <c r="D18" s="41" t="s">
        <v>13</v>
      </c>
      <c r="E18" s="42" t="s">
        <v>14</v>
      </c>
      <c r="F18" s="41" t="s">
        <v>12</v>
      </c>
      <c r="G18" s="55">
        <v>0</v>
      </c>
      <c r="H18" s="55">
        <v>54.55</v>
      </c>
      <c r="I18" s="55">
        <v>0</v>
      </c>
    </row>
    <row r="19" spans="1:9" ht="304.5">
      <c r="A19" s="65" t="s">
        <v>26</v>
      </c>
      <c r="B19" s="41" t="s">
        <v>92</v>
      </c>
      <c r="C19" s="41" t="s">
        <v>93</v>
      </c>
      <c r="D19" s="41" t="s">
        <v>10</v>
      </c>
      <c r="E19" s="42" t="s">
        <v>11</v>
      </c>
      <c r="F19" s="41" t="s">
        <v>12</v>
      </c>
      <c r="G19" s="55">
        <v>0</v>
      </c>
      <c r="H19" s="55">
        <v>69.599999999999994</v>
      </c>
      <c r="I19" s="55">
        <v>0</v>
      </c>
    </row>
    <row r="20" spans="1:9">
      <c r="A20" s="45"/>
      <c r="B20" s="11" t="s">
        <v>16</v>
      </c>
      <c r="C20" s="44"/>
      <c r="D20" s="44"/>
      <c r="E20" s="49"/>
      <c r="F20" s="44"/>
      <c r="G20" s="48">
        <f>SUM(G3:G19)</f>
        <v>5937.53</v>
      </c>
      <c r="H20" s="48">
        <f>SUM(H3:H19)</f>
        <v>1532.3799999999999</v>
      </c>
      <c r="I20" s="53">
        <f>SUM(I3:I19)</f>
        <v>0</v>
      </c>
    </row>
    <row r="21" spans="1:9">
      <c r="A21" s="45"/>
      <c r="B21" s="11" t="s">
        <v>17</v>
      </c>
      <c r="C21" s="44"/>
      <c r="D21" s="44"/>
      <c r="E21" s="49"/>
      <c r="F21" s="44"/>
      <c r="G21" s="50"/>
      <c r="H21" s="50"/>
      <c r="I21" s="53">
        <f>G20+H20+I20</f>
        <v>7469.91</v>
      </c>
    </row>
    <row r="22" spans="1:9">
      <c r="A22" s="23"/>
      <c r="B22" s="24" t="s">
        <v>39</v>
      </c>
      <c r="C22" s="25"/>
      <c r="D22" s="25"/>
      <c r="E22" s="25"/>
      <c r="F22" s="25"/>
      <c r="G22" s="26"/>
      <c r="H22" s="37"/>
      <c r="I22" s="51">
        <f>I21-G16-H16-I16-G13-H13-G6-H6-I6-G3-H3-I3</f>
        <v>7398.69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5" sqref="B5:B6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75" t="s">
        <v>61</v>
      </c>
      <c r="C1" s="75"/>
      <c r="D1" s="75"/>
      <c r="E1" s="75"/>
      <c r="F1" s="75"/>
      <c r="G1" s="75"/>
      <c r="H1" s="75"/>
      <c r="I1" s="75"/>
      <c r="J1" s="75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75" t="s">
        <v>61</v>
      </c>
      <c r="C1" s="75"/>
      <c r="D1" s="75"/>
      <c r="E1" s="75"/>
      <c r="F1" s="75"/>
      <c r="G1" s="75"/>
      <c r="H1" s="75"/>
      <c r="I1" s="75"/>
      <c r="J1" s="75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75" t="s">
        <v>61</v>
      </c>
      <c r="C1" s="75"/>
      <c r="D1" s="75"/>
      <c r="E1" s="75"/>
      <c r="F1" s="75"/>
      <c r="G1" s="75"/>
      <c r="H1" s="75"/>
      <c r="I1" s="75"/>
      <c r="J1" s="75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6"/>
      <c r="B3" s="43"/>
      <c r="C3" s="41"/>
      <c r="D3" s="41"/>
      <c r="E3" s="42"/>
      <c r="F3" s="41"/>
      <c r="H3" s="47"/>
      <c r="I3" s="47"/>
      <c r="J3" s="47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2">
      <c r="B1" s="75" t="s">
        <v>61</v>
      </c>
      <c r="C1" s="75"/>
      <c r="D1" s="75"/>
      <c r="E1" s="75"/>
      <c r="F1" s="75"/>
      <c r="G1" s="75"/>
      <c r="H1" s="75"/>
      <c r="I1" s="75"/>
      <c r="J1" s="75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52"/>
      <c r="L2" s="52"/>
    </row>
    <row r="3" spans="1:12" ht="126">
      <c r="A3" s="65" t="s">
        <v>28</v>
      </c>
      <c r="B3" s="41" t="s">
        <v>74</v>
      </c>
      <c r="C3" s="41" t="s">
        <v>75</v>
      </c>
      <c r="D3" s="41" t="s">
        <v>10</v>
      </c>
      <c r="E3" s="42" t="s">
        <v>11</v>
      </c>
      <c r="F3" s="41" t="s">
        <v>12</v>
      </c>
      <c r="G3" s="55">
        <v>0</v>
      </c>
      <c r="H3" s="55">
        <v>0</v>
      </c>
      <c r="I3" s="55">
        <v>50.33</v>
      </c>
      <c r="J3" s="55">
        <v>0</v>
      </c>
    </row>
    <row r="4" spans="1:12" ht="63">
      <c r="A4" s="65" t="s">
        <v>28</v>
      </c>
      <c r="B4" s="41" t="s">
        <v>74</v>
      </c>
      <c r="C4" s="41" t="s">
        <v>75</v>
      </c>
      <c r="D4" s="41" t="s">
        <v>76</v>
      </c>
      <c r="E4" s="42" t="s">
        <v>77</v>
      </c>
      <c r="F4" s="41" t="s">
        <v>12</v>
      </c>
      <c r="G4" s="55">
        <v>0</v>
      </c>
      <c r="H4" s="55">
        <v>0</v>
      </c>
      <c r="I4" s="55">
        <v>0.43</v>
      </c>
      <c r="J4" s="55">
        <v>0</v>
      </c>
    </row>
    <row r="5" spans="1:12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50.76</v>
      </c>
      <c r="J5" s="33">
        <f>SUM(J3:J4)</f>
        <v>0</v>
      </c>
    </row>
    <row r="6" spans="1:12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50.76</v>
      </c>
    </row>
    <row r="7" spans="1:12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H3+I3+J3</f>
        <v>50.33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76" t="s">
        <v>61</v>
      </c>
      <c r="C1" s="76"/>
      <c r="D1" s="76"/>
      <c r="E1" s="76"/>
      <c r="F1" s="76"/>
      <c r="G1" s="76"/>
      <c r="H1" s="76"/>
      <c r="I1" s="76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Грицко</cp:lastModifiedBy>
  <cp:lastPrinted>2021-01-25T05:06:32Z</cp:lastPrinted>
  <dcterms:created xsi:type="dcterms:W3CDTF">2021-01-22T05:00:04Z</dcterms:created>
  <dcterms:modified xsi:type="dcterms:W3CDTF">2022-04-28T07:13:20Z</dcterms:modified>
</cp:coreProperties>
</file>