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22995" windowHeight="11820" activeTab="3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11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УФНС'!$A$2:$K$51</definedName>
    <definedName name="_xlnm._FilterDatabase" localSheetId="2" hidden="1">Образование!$A$2:$H$2</definedName>
    <definedName name="_xlnm.Print_Area" localSheetId="0">'Информация УФНС'!$E$1:$L$8</definedName>
  </definedNames>
  <calcPr calcId="125725"/>
</workbook>
</file>

<file path=xl/calcChain.xml><?xml version="1.0" encoding="utf-8"?>
<calcChain xmlns="http://schemas.openxmlformats.org/spreadsheetml/2006/main">
  <c r="J10" i="11"/>
  <c r="I10"/>
  <c r="H10"/>
  <c r="J11" s="1"/>
  <c r="J12" s="1"/>
  <c r="J42" i="4"/>
  <c r="I42"/>
  <c r="H42"/>
  <c r="K50" i="1"/>
  <c r="J50"/>
  <c r="I50"/>
  <c r="I6" i="8"/>
  <c r="H6"/>
  <c r="J6"/>
  <c r="D8" i="3"/>
  <c r="J5" i="7"/>
  <c r="I5"/>
  <c r="H5"/>
  <c r="J5" i="5"/>
  <c r="I5"/>
  <c r="H5"/>
  <c r="K51" i="1" l="1"/>
  <c r="J43" i="4"/>
  <c r="J6" i="7"/>
  <c r="C9" i="3" s="1"/>
  <c r="J7" i="8"/>
  <c r="C8" i="3" s="1"/>
  <c r="J5" i="6"/>
  <c r="J6" i="5"/>
  <c r="I6" i="10"/>
  <c r="H6"/>
  <c r="G6"/>
  <c r="I6" i="9"/>
  <c r="H6"/>
  <c r="G6"/>
  <c r="I7" s="1"/>
  <c r="C3" i="3" l="1"/>
  <c r="E3" s="1"/>
  <c r="J6" i="6"/>
  <c r="D3" i="3" s="1"/>
  <c r="C6"/>
  <c r="J44" i="4"/>
  <c r="D6" i="3" s="1"/>
  <c r="E6" s="1"/>
  <c r="I8" i="9"/>
  <c r="D7" i="3" s="1"/>
  <c r="E7" s="1"/>
  <c r="C7"/>
  <c r="C5"/>
  <c r="D5"/>
  <c r="I7" i="10"/>
  <c r="C4" i="3"/>
  <c r="J7" i="5"/>
  <c r="D4" i="3" s="1"/>
  <c r="J7" i="7"/>
  <c r="D9" i="3" s="1"/>
  <c r="E9" s="1"/>
  <c r="E8"/>
  <c r="E5" l="1"/>
  <c r="C13"/>
  <c r="I8" i="10"/>
  <c r="D10" i="3" s="1"/>
  <c r="C10"/>
  <c r="E4"/>
  <c r="D13"/>
  <c r="E10" l="1"/>
  <c r="E13" s="1"/>
</calcChain>
</file>

<file path=xl/sharedStrings.xml><?xml version="1.0" encoding="utf-8"?>
<sst xmlns="http://schemas.openxmlformats.org/spreadsheetml/2006/main" count="857" uniqueCount="110">
  <si>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</si>
  <si>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</si>
  <si>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</si>
  <si>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</si>
  <si>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</si>
  <si>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</si>
  <si>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</si>
  <si>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</si>
  <si>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</si>
  <si>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</si>
  <si>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</si>
  <si>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</si>
  <si>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</si>
  <si>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</si>
  <si>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</si>
  <si>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</si>
  <si>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</si>
  <si>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</si>
  <si>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</si>
  <si>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</si>
  <si>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</si>
  <si>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</si>
  <si>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</si>
  <si>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</si>
  <si>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</si>
  <si>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</si>
  <si>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</si>
  <si>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</si>
  <si>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</si>
  <si>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</si>
  <si>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</si>
  <si>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</si>
  <si>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</si>
  <si>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</si>
  <si>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</si>
  <si>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</si>
  <si>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</si>
  <si>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</si>
  <si>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</si>
  <si>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</si>
  <si>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</si>
  <si>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</si>
  <si>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</si>
  <si>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</si>
  <si>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</si>
  <si>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</si>
  <si>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</si>
  <si>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0411138990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</si>
  <si>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</si>
  <si>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</si>
  <si>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</si>
  <si>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</si>
  <si>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</si>
  <si>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18210606032040000110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</si>
  <si>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</si>
  <si>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</si>
  <si>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</si>
  <si>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</si>
  <si>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02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</si>
  <si>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</si>
  <si>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</si>
  <si>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0411091325</t>
  </si>
  <si>
    <t>МУНИЦИПАЛЬНОЕ БЮДЖЕТНОЕ ОБЩЕОБРАЗОВАТЕЛЬНОЕ УЧРЕЖДЕНИЕ "ГИМНАЗИЯ №3 Г. ГОРНО-АЛТАЙСКА"</t>
  </si>
  <si>
    <t>0411129667</t>
  </si>
  <si>
    <t>МУНИЦИПАЛЬНОЕ БЮДЖЕТНОЕ УЧРЕЖДЕНИЕ "МОЛОДЕЖНЫЙ ЦЕНТР ГОРОДА ГОРНО-АЛТАЙСКА"</t>
  </si>
  <si>
    <t>Код НО</t>
  </si>
  <si>
    <t>0400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</si>
  <si>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</si>
  <si>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</si>
  <si>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0411115689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</si>
  <si>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</si>
  <si>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0411086928</t>
  </si>
  <si>
    <t>МУНИЦИПАЛЬНОЕ БЮДЖЕТНОЕ ДОШКОЛЬНОЕ ОБРАЗОВАТЕЛЬНОЕ УЧРЕЖДЕНИЕ "ДЕТСКИЙ САД № 10 ОБЩЕРАЗВИВАЮЩЕГО ВИДА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</si>
  <si>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</si>
  <si>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</si>
  <si>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</si>
  <si>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</si>
  <si>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</si>
  <si>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</si>
  <si>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</si>
  <si>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</si>
  <si>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</si>
  <si>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</si>
  <si>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0411091340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</si>
  <si>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</si>
  <si>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0411091212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</si>
  <si>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</si>
  <si>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</si>
  <si>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</si>
  <si>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</si>
  <si>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</si>
  <si>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</si>
  <si>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</si>
  <si>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</si>
  <si>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</si>
  <si>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</si>
  <si>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</si>
  <si>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</si>
  <si>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</si>
  <si>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</si>
  <si>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0411091100</t>
  </si>
  <si>
    <t>МУНИЦИПАЛЬНОЕ БЮДЖЕТНОЕ ОБЩЕОБРАЗОВАТЕЛЬНОЕ УЧРЕЖДЕНИЕ "СРЕДНЯЯ ОБЩЕОБРАЗОВАТЕЛЬНАЯ ШКОЛА № 8 ИМ. А.Н. ЛЕНКИНА Г.ГОРНО-АЛТАЙСКА"</t>
  </si>
  <si>
    <t>0411124789</t>
  </si>
  <si>
    <t>МУНИЦИПАЛЬНОЕ БЮДЖЕТНОЕ УЧРЕЖДЕНИЕ "ЦЕНТР ПО ОБЕСПЕЧЕНИЮ ДЕЯТЕЛЬНОСТИ МУ "УПРАВЛЕНИЕ КУЛЬТУРЫ,СПОРТА И МОЛОДЕЖНОЙ ПОЛИТИКИ АДМИНИСТРАЦИИ ГОРОДА ГОРНО-АЛТАЙСКА" И ПОДВЕДОМСТВЕННЫХ ЕМУ УЧРЕЖДЕНИЙ"</t>
  </si>
  <si>
    <t>0411113272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</si>
  <si>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</si>
  <si>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</si>
  <si>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</si>
  <si>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Земельный налог с организаций, обладающих земельным участком, расположенным в границах городских округов</t>
  </si>
  <si>
    <t>Задолженность по платежам в бюджетную систему Российской Федерации на 01.08.2020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</si>
</sst>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0" fontId="0" fillId="0" borderId="0" xfId="0" applyBorder="1"/>
    <xf numFmtId="0" fontId="0" fillId="0" borderId="1" xfId="0" applyNumberForma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8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pane xSplit="9" ySplit="2" topLeftCell="J34" activePane="bottomRight" state="frozen"/>
      <selection pane="topRight" activeCell="G1" sqref="G1"/>
      <selection pane="bottomLeft" activeCell="A3" sqref="A3"/>
      <selection pane="bottomRight" activeCell="B1" sqref="B1:K1"/>
    </sheetView>
  </sheetViews>
  <sheetFormatPr defaultRowHeight="15"/>
  <cols>
    <col min="1" max="1" width="9.140625" style="47"/>
    <col min="2" max="2" width="7.7109375" style="34" customWidth="1"/>
    <col min="3" max="3" width="16.7109375" style="34" customWidth="1"/>
    <col min="4" max="5" width="19.7109375" style="34" customWidth="1"/>
    <col min="6" max="6" width="19.7109375" style="35" customWidth="1"/>
    <col min="7" max="7" width="10.7109375" style="34" customWidth="1"/>
    <col min="8" max="8" width="6.7109375" style="34" customWidth="1"/>
    <col min="9" max="11" width="19.7109375" style="36" customWidth="1"/>
  </cols>
  <sheetData>
    <row r="1" spans="1:11">
      <c r="B1" s="55" t="s">
        <v>109</v>
      </c>
      <c r="C1" s="55"/>
      <c r="D1" s="55"/>
      <c r="E1" s="55"/>
      <c r="F1" s="55"/>
      <c r="G1" s="55"/>
      <c r="H1" s="55"/>
      <c r="I1" s="55"/>
      <c r="J1" s="55"/>
      <c r="K1" s="55"/>
    </row>
    <row r="2" spans="1:11" ht="31.5">
      <c r="A2" s="53" t="s">
        <v>15</v>
      </c>
      <c r="B2" s="39" t="s">
        <v>65</v>
      </c>
      <c r="C2" s="39" t="s">
        <v>0</v>
      </c>
      <c r="D2" s="39" t="s">
        <v>1</v>
      </c>
      <c r="E2" s="39" t="s">
        <v>2</v>
      </c>
      <c r="F2" s="40" t="s">
        <v>3</v>
      </c>
      <c r="G2" s="39" t="s">
        <v>4</v>
      </c>
      <c r="H2" s="39" t="s">
        <v>40</v>
      </c>
      <c r="I2" s="41" t="s">
        <v>5</v>
      </c>
      <c r="J2" s="41" t="s">
        <v>6</v>
      </c>
      <c r="K2" s="41" t="s">
        <v>7</v>
      </c>
    </row>
    <row r="3" spans="1:11" ht="94.5">
      <c r="A3" s="48" t="s">
        <v>19</v>
      </c>
      <c r="B3" s="42" t="s">
        <v>66</v>
      </c>
      <c r="C3" s="42" t="s">
        <v>67</v>
      </c>
      <c r="D3" s="42" t="s">
        <v>68</v>
      </c>
      <c r="E3" s="42" t="s">
        <v>42</v>
      </c>
      <c r="F3" s="43" t="s">
        <v>43</v>
      </c>
      <c r="G3" s="42" t="s">
        <v>12</v>
      </c>
      <c r="H3" s="42" t="s">
        <v>41</v>
      </c>
      <c r="I3" s="49">
        <v>0</v>
      </c>
      <c r="J3" s="49">
        <v>4.53</v>
      </c>
      <c r="K3" s="49">
        <v>0</v>
      </c>
    </row>
    <row r="4" spans="1:11" ht="136.5">
      <c r="A4" s="48" t="s">
        <v>26</v>
      </c>
      <c r="B4" s="42" t="s">
        <v>66</v>
      </c>
      <c r="C4" s="42" t="s">
        <v>59</v>
      </c>
      <c r="D4" s="42" t="s">
        <v>60</v>
      </c>
      <c r="E4" s="42" t="s">
        <v>13</v>
      </c>
      <c r="F4" s="43" t="s">
        <v>14</v>
      </c>
      <c r="G4" s="42" t="s">
        <v>12</v>
      </c>
      <c r="H4" s="42" t="s">
        <v>41</v>
      </c>
      <c r="I4" s="49">
        <v>0</v>
      </c>
      <c r="J4" s="49">
        <v>0.12</v>
      </c>
      <c r="K4" s="49">
        <v>0</v>
      </c>
    </row>
    <row r="5" spans="1:11" ht="126">
      <c r="A5" s="48" t="s">
        <v>19</v>
      </c>
      <c r="B5" s="42" t="s">
        <v>66</v>
      </c>
      <c r="C5" s="42" t="s">
        <v>69</v>
      </c>
      <c r="D5" s="42" t="s">
        <v>70</v>
      </c>
      <c r="E5" s="42" t="s">
        <v>10</v>
      </c>
      <c r="F5" s="43" t="s">
        <v>11</v>
      </c>
      <c r="G5" s="42" t="s">
        <v>12</v>
      </c>
      <c r="H5" s="42" t="s">
        <v>41</v>
      </c>
      <c r="I5" s="49">
        <v>16020.07</v>
      </c>
      <c r="J5" s="49">
        <v>37.78</v>
      </c>
      <c r="K5" s="49">
        <v>0</v>
      </c>
    </row>
    <row r="6" spans="1:11" ht="105">
      <c r="A6" s="48" t="s">
        <v>19</v>
      </c>
      <c r="B6" s="42" t="s">
        <v>66</v>
      </c>
      <c r="C6" s="42" t="s">
        <v>69</v>
      </c>
      <c r="D6" s="42" t="s">
        <v>70</v>
      </c>
      <c r="E6" s="42" t="s">
        <v>42</v>
      </c>
      <c r="F6" s="43" t="s">
        <v>43</v>
      </c>
      <c r="G6" s="42" t="s">
        <v>12</v>
      </c>
      <c r="H6" s="42" t="s">
        <v>41</v>
      </c>
      <c r="I6" s="49">
        <v>5578.09</v>
      </c>
      <c r="J6" s="49">
        <v>13.15</v>
      </c>
      <c r="K6" s="49">
        <v>0</v>
      </c>
    </row>
    <row r="7" spans="1:11" ht="126">
      <c r="A7" s="48" t="s">
        <v>19</v>
      </c>
      <c r="B7" s="42" t="s">
        <v>66</v>
      </c>
      <c r="C7" s="42" t="s">
        <v>71</v>
      </c>
      <c r="D7" s="42" t="s">
        <v>72</v>
      </c>
      <c r="E7" s="42" t="s">
        <v>10</v>
      </c>
      <c r="F7" s="43" t="s">
        <v>11</v>
      </c>
      <c r="G7" s="42" t="s">
        <v>12</v>
      </c>
      <c r="H7" s="42" t="s">
        <v>41</v>
      </c>
      <c r="I7" s="49">
        <v>4239.3599999999997</v>
      </c>
      <c r="J7" s="49">
        <v>9.99</v>
      </c>
      <c r="K7" s="49">
        <v>0</v>
      </c>
    </row>
    <row r="8" spans="1:11" ht="94.5">
      <c r="A8" s="48" t="s">
        <v>19</v>
      </c>
      <c r="B8" s="42" t="s">
        <v>66</v>
      </c>
      <c r="C8" s="42" t="s">
        <v>71</v>
      </c>
      <c r="D8" s="42" t="s">
        <v>72</v>
      </c>
      <c r="E8" s="42" t="s">
        <v>42</v>
      </c>
      <c r="F8" s="43" t="s">
        <v>43</v>
      </c>
      <c r="G8" s="42" t="s">
        <v>12</v>
      </c>
      <c r="H8" s="42" t="s">
        <v>41</v>
      </c>
      <c r="I8" s="49">
        <v>2020.52</v>
      </c>
      <c r="J8" s="49">
        <v>0</v>
      </c>
      <c r="K8" s="49">
        <v>0</v>
      </c>
    </row>
    <row r="9" spans="1:11" ht="126">
      <c r="A9" s="48" t="s">
        <v>19</v>
      </c>
      <c r="B9" s="42" t="s">
        <v>66</v>
      </c>
      <c r="C9" s="42" t="s">
        <v>73</v>
      </c>
      <c r="D9" s="42" t="s">
        <v>74</v>
      </c>
      <c r="E9" s="42" t="s">
        <v>10</v>
      </c>
      <c r="F9" s="43" t="s">
        <v>11</v>
      </c>
      <c r="G9" s="42" t="s">
        <v>12</v>
      </c>
      <c r="H9" s="42" t="s">
        <v>41</v>
      </c>
      <c r="I9" s="49">
        <v>17327.18</v>
      </c>
      <c r="J9" s="49">
        <v>0</v>
      </c>
      <c r="K9" s="49">
        <v>0</v>
      </c>
    </row>
    <row r="10" spans="1:11" ht="105">
      <c r="A10" s="48" t="s">
        <v>19</v>
      </c>
      <c r="B10" s="42" t="s">
        <v>66</v>
      </c>
      <c r="C10" s="42" t="s">
        <v>73</v>
      </c>
      <c r="D10" s="42" t="s">
        <v>74</v>
      </c>
      <c r="E10" s="42" t="s">
        <v>42</v>
      </c>
      <c r="F10" s="43" t="s">
        <v>43</v>
      </c>
      <c r="G10" s="42" t="s">
        <v>12</v>
      </c>
      <c r="H10" s="42" t="s">
        <v>41</v>
      </c>
      <c r="I10" s="49">
        <v>1533.76</v>
      </c>
      <c r="J10" s="49">
        <v>117.5</v>
      </c>
      <c r="K10" s="49">
        <v>0</v>
      </c>
    </row>
    <row r="11" spans="1:11" ht="136.5">
      <c r="A11" s="48" t="s">
        <v>19</v>
      </c>
      <c r="B11" s="42" t="s">
        <v>66</v>
      </c>
      <c r="C11" s="42" t="s">
        <v>73</v>
      </c>
      <c r="D11" s="42" t="s">
        <v>74</v>
      </c>
      <c r="E11" s="42" t="s">
        <v>13</v>
      </c>
      <c r="F11" s="43" t="s">
        <v>14</v>
      </c>
      <c r="G11" s="42" t="s">
        <v>12</v>
      </c>
      <c r="H11" s="42" t="s">
        <v>41</v>
      </c>
      <c r="I11" s="49">
        <v>1574.42</v>
      </c>
      <c r="J11" s="49">
        <v>22.31</v>
      </c>
      <c r="K11" s="49">
        <v>0</v>
      </c>
    </row>
    <row r="12" spans="1:11" ht="126">
      <c r="A12" s="48" t="s">
        <v>19</v>
      </c>
      <c r="B12" s="42" t="s">
        <v>66</v>
      </c>
      <c r="C12" s="42" t="s">
        <v>75</v>
      </c>
      <c r="D12" s="42" t="s">
        <v>76</v>
      </c>
      <c r="E12" s="42" t="s">
        <v>10</v>
      </c>
      <c r="F12" s="43" t="s">
        <v>11</v>
      </c>
      <c r="G12" s="42" t="s">
        <v>12</v>
      </c>
      <c r="H12" s="42" t="s">
        <v>41</v>
      </c>
      <c r="I12" s="49">
        <v>2.5099999999999998</v>
      </c>
      <c r="J12" s="49">
        <v>0</v>
      </c>
      <c r="K12" s="49">
        <v>0</v>
      </c>
    </row>
    <row r="13" spans="1:11" ht="136.5">
      <c r="A13" s="48" t="s">
        <v>19</v>
      </c>
      <c r="B13" s="42" t="s">
        <v>66</v>
      </c>
      <c r="C13" s="42" t="s">
        <v>77</v>
      </c>
      <c r="D13" s="42" t="s">
        <v>78</v>
      </c>
      <c r="E13" s="42" t="s">
        <v>54</v>
      </c>
      <c r="F13" s="43" t="s">
        <v>55</v>
      </c>
      <c r="G13" s="42" t="s">
        <v>12</v>
      </c>
      <c r="H13" s="42" t="s">
        <v>58</v>
      </c>
      <c r="I13" s="49">
        <v>0</v>
      </c>
      <c r="J13" s="49">
        <v>275.64999999999998</v>
      </c>
      <c r="K13" s="49">
        <v>0</v>
      </c>
    </row>
    <row r="14" spans="1:11" ht="126">
      <c r="A14" s="48" t="s">
        <v>19</v>
      </c>
      <c r="B14" s="42" t="s">
        <v>66</v>
      </c>
      <c r="C14" s="42" t="s">
        <v>77</v>
      </c>
      <c r="D14" s="42" t="s">
        <v>78</v>
      </c>
      <c r="E14" s="42" t="s">
        <v>10</v>
      </c>
      <c r="F14" s="43" t="s">
        <v>11</v>
      </c>
      <c r="G14" s="42" t="s">
        <v>12</v>
      </c>
      <c r="H14" s="42" t="s">
        <v>41</v>
      </c>
      <c r="I14" s="49">
        <v>1107.3699999999999</v>
      </c>
      <c r="J14" s="49">
        <v>2.38</v>
      </c>
      <c r="K14" s="49">
        <v>0</v>
      </c>
    </row>
    <row r="15" spans="1:11" ht="94.5">
      <c r="A15" s="48" t="s">
        <v>19</v>
      </c>
      <c r="B15" s="42" t="s">
        <v>66</v>
      </c>
      <c r="C15" s="42" t="s">
        <v>77</v>
      </c>
      <c r="D15" s="42" t="s">
        <v>78</v>
      </c>
      <c r="E15" s="42" t="s">
        <v>79</v>
      </c>
      <c r="F15" s="43" t="s">
        <v>80</v>
      </c>
      <c r="G15" s="42" t="s">
        <v>12</v>
      </c>
      <c r="H15" s="42" t="s">
        <v>41</v>
      </c>
      <c r="I15" s="49">
        <v>0</v>
      </c>
      <c r="J15" s="49">
        <v>116.3</v>
      </c>
      <c r="K15" s="49">
        <v>0</v>
      </c>
    </row>
    <row r="16" spans="1:11" ht="94.5">
      <c r="A16" s="48" t="s">
        <v>19</v>
      </c>
      <c r="B16" s="42" t="s">
        <v>66</v>
      </c>
      <c r="C16" s="42" t="s">
        <v>77</v>
      </c>
      <c r="D16" s="42" t="s">
        <v>78</v>
      </c>
      <c r="E16" s="42" t="s">
        <v>42</v>
      </c>
      <c r="F16" s="43" t="s">
        <v>43</v>
      </c>
      <c r="G16" s="42" t="s">
        <v>12</v>
      </c>
      <c r="H16" s="42" t="s">
        <v>41</v>
      </c>
      <c r="I16" s="49">
        <v>0</v>
      </c>
      <c r="J16" s="49">
        <v>788.89</v>
      </c>
      <c r="K16" s="49">
        <v>0</v>
      </c>
    </row>
    <row r="17" spans="1:11" ht="136.5">
      <c r="A17" s="48" t="s">
        <v>19</v>
      </c>
      <c r="B17" s="42" t="s">
        <v>66</v>
      </c>
      <c r="C17" s="42" t="s">
        <v>77</v>
      </c>
      <c r="D17" s="42" t="s">
        <v>78</v>
      </c>
      <c r="E17" s="42" t="s">
        <v>13</v>
      </c>
      <c r="F17" s="43" t="s">
        <v>14</v>
      </c>
      <c r="G17" s="42" t="s">
        <v>12</v>
      </c>
      <c r="H17" s="42" t="s">
        <v>41</v>
      </c>
      <c r="I17" s="49">
        <v>0</v>
      </c>
      <c r="J17" s="49">
        <v>14.28</v>
      </c>
      <c r="K17" s="49">
        <v>0</v>
      </c>
    </row>
    <row r="18" spans="1:11" ht="105">
      <c r="A18" s="48" t="s">
        <v>19</v>
      </c>
      <c r="B18" s="42" t="s">
        <v>66</v>
      </c>
      <c r="C18" s="42" t="s">
        <v>81</v>
      </c>
      <c r="D18" s="42" t="s">
        <v>82</v>
      </c>
      <c r="E18" s="42" t="s">
        <v>79</v>
      </c>
      <c r="F18" s="43" t="s">
        <v>80</v>
      </c>
      <c r="G18" s="42" t="s">
        <v>12</v>
      </c>
      <c r="H18" s="42" t="s">
        <v>41</v>
      </c>
      <c r="I18" s="49">
        <v>0</v>
      </c>
      <c r="J18" s="49">
        <v>18.66</v>
      </c>
      <c r="K18" s="49">
        <v>0</v>
      </c>
    </row>
    <row r="19" spans="1:11" ht="105">
      <c r="A19" s="48" t="s">
        <v>19</v>
      </c>
      <c r="B19" s="42" t="s">
        <v>66</v>
      </c>
      <c r="C19" s="42" t="s">
        <v>83</v>
      </c>
      <c r="D19" s="42" t="s">
        <v>84</v>
      </c>
      <c r="E19" s="42" t="s">
        <v>42</v>
      </c>
      <c r="F19" s="43" t="s">
        <v>43</v>
      </c>
      <c r="G19" s="42" t="s">
        <v>12</v>
      </c>
      <c r="H19" s="42" t="s">
        <v>41</v>
      </c>
      <c r="I19" s="49">
        <v>0</v>
      </c>
      <c r="J19" s="49">
        <v>12.68</v>
      </c>
      <c r="K19" s="49">
        <v>0</v>
      </c>
    </row>
    <row r="20" spans="1:11" ht="126">
      <c r="A20" s="48" t="s">
        <v>19</v>
      </c>
      <c r="B20" s="42" t="s">
        <v>66</v>
      </c>
      <c r="C20" s="42" t="s">
        <v>85</v>
      </c>
      <c r="D20" s="42" t="s">
        <v>86</v>
      </c>
      <c r="E20" s="42" t="s">
        <v>10</v>
      </c>
      <c r="F20" s="43" t="s">
        <v>11</v>
      </c>
      <c r="G20" s="42" t="s">
        <v>12</v>
      </c>
      <c r="H20" s="42" t="s">
        <v>41</v>
      </c>
      <c r="I20" s="49">
        <v>0.09</v>
      </c>
      <c r="J20" s="49">
        <v>0</v>
      </c>
      <c r="K20" s="49">
        <v>0</v>
      </c>
    </row>
    <row r="21" spans="1:11" ht="105">
      <c r="A21" s="48" t="s">
        <v>19</v>
      </c>
      <c r="B21" s="42" t="s">
        <v>66</v>
      </c>
      <c r="C21" s="42" t="s">
        <v>44</v>
      </c>
      <c r="D21" s="42" t="s">
        <v>87</v>
      </c>
      <c r="E21" s="42" t="s">
        <v>79</v>
      </c>
      <c r="F21" s="43" t="s">
        <v>80</v>
      </c>
      <c r="G21" s="42" t="s">
        <v>12</v>
      </c>
      <c r="H21" s="42" t="s">
        <v>41</v>
      </c>
      <c r="I21" s="49">
        <v>0</v>
      </c>
      <c r="J21" s="49">
        <v>82.64</v>
      </c>
      <c r="K21" s="49">
        <v>0</v>
      </c>
    </row>
    <row r="22" spans="1:11" ht="136.5">
      <c r="A22" s="48" t="s">
        <v>19</v>
      </c>
      <c r="B22" s="42" t="s">
        <v>66</v>
      </c>
      <c r="C22" s="42" t="s">
        <v>88</v>
      </c>
      <c r="D22" s="42" t="s">
        <v>89</v>
      </c>
      <c r="E22" s="42" t="s">
        <v>54</v>
      </c>
      <c r="F22" s="43" t="s">
        <v>55</v>
      </c>
      <c r="G22" s="42" t="s">
        <v>12</v>
      </c>
      <c r="H22" s="42" t="s">
        <v>58</v>
      </c>
      <c r="I22" s="49">
        <v>0</v>
      </c>
      <c r="J22" s="49">
        <v>10.62</v>
      </c>
      <c r="K22" s="49">
        <v>0</v>
      </c>
    </row>
    <row r="23" spans="1:11" ht="136.5">
      <c r="A23" s="48" t="s">
        <v>19</v>
      </c>
      <c r="B23" s="42" t="s">
        <v>66</v>
      </c>
      <c r="C23" s="42" t="s">
        <v>88</v>
      </c>
      <c r="D23" s="42" t="s">
        <v>89</v>
      </c>
      <c r="E23" s="42" t="s">
        <v>13</v>
      </c>
      <c r="F23" s="43" t="s">
        <v>14</v>
      </c>
      <c r="G23" s="42" t="s">
        <v>12</v>
      </c>
      <c r="H23" s="42" t="s">
        <v>41</v>
      </c>
      <c r="I23" s="49">
        <v>5071.9399999999996</v>
      </c>
      <c r="J23" s="49">
        <v>24.9</v>
      </c>
      <c r="K23" s="49">
        <v>0</v>
      </c>
    </row>
    <row r="24" spans="1:11" ht="136.5">
      <c r="A24" s="48" t="s">
        <v>19</v>
      </c>
      <c r="B24" s="42" t="s">
        <v>66</v>
      </c>
      <c r="C24" s="42" t="s">
        <v>45</v>
      </c>
      <c r="D24" s="42" t="s">
        <v>46</v>
      </c>
      <c r="E24" s="42" t="s">
        <v>13</v>
      </c>
      <c r="F24" s="43" t="s">
        <v>14</v>
      </c>
      <c r="G24" s="42" t="s">
        <v>12</v>
      </c>
      <c r="H24" s="42" t="s">
        <v>41</v>
      </c>
      <c r="I24" s="49">
        <v>0</v>
      </c>
      <c r="J24" s="49">
        <v>3.3</v>
      </c>
      <c r="K24" s="49">
        <v>0</v>
      </c>
    </row>
    <row r="25" spans="1:11" ht="136.5">
      <c r="A25" s="48" t="s">
        <v>19</v>
      </c>
      <c r="B25" s="42" t="s">
        <v>66</v>
      </c>
      <c r="C25" s="42" t="s">
        <v>56</v>
      </c>
      <c r="D25" s="42" t="s">
        <v>57</v>
      </c>
      <c r="E25" s="42" t="s">
        <v>54</v>
      </c>
      <c r="F25" s="43" t="s">
        <v>55</v>
      </c>
      <c r="G25" s="42" t="s">
        <v>12</v>
      </c>
      <c r="H25" s="42" t="s">
        <v>58</v>
      </c>
      <c r="I25" s="49">
        <v>27838.85</v>
      </c>
      <c r="J25" s="49">
        <v>1707.84</v>
      </c>
      <c r="K25" s="49">
        <v>0</v>
      </c>
    </row>
    <row r="26" spans="1:11" ht="126">
      <c r="A26" s="48" t="s">
        <v>19</v>
      </c>
      <c r="B26" s="42" t="s">
        <v>66</v>
      </c>
      <c r="C26" s="42" t="s">
        <v>56</v>
      </c>
      <c r="D26" s="42" t="s">
        <v>57</v>
      </c>
      <c r="E26" s="42" t="s">
        <v>10</v>
      </c>
      <c r="F26" s="43" t="s">
        <v>11</v>
      </c>
      <c r="G26" s="42" t="s">
        <v>12</v>
      </c>
      <c r="H26" s="42" t="s">
        <v>41</v>
      </c>
      <c r="I26" s="49">
        <v>91401.53</v>
      </c>
      <c r="J26" s="49">
        <v>1062.83</v>
      </c>
      <c r="K26" s="49">
        <v>0</v>
      </c>
    </row>
    <row r="27" spans="1:11" ht="126">
      <c r="A27" s="48" t="s">
        <v>19</v>
      </c>
      <c r="B27" s="42" t="s">
        <v>66</v>
      </c>
      <c r="C27" s="42" t="s">
        <v>61</v>
      </c>
      <c r="D27" s="42" t="s">
        <v>62</v>
      </c>
      <c r="E27" s="42" t="s">
        <v>10</v>
      </c>
      <c r="F27" s="43" t="s">
        <v>11</v>
      </c>
      <c r="G27" s="42" t="s">
        <v>12</v>
      </c>
      <c r="H27" s="42" t="s">
        <v>41</v>
      </c>
      <c r="I27" s="49">
        <v>0</v>
      </c>
      <c r="J27" s="49">
        <v>13.95</v>
      </c>
      <c r="K27" s="49">
        <v>0</v>
      </c>
    </row>
    <row r="28" spans="1:11" ht="94.5">
      <c r="A28" s="48" t="s">
        <v>19</v>
      </c>
      <c r="B28" s="42" t="s">
        <v>66</v>
      </c>
      <c r="C28" s="42" t="s">
        <v>90</v>
      </c>
      <c r="D28" s="42" t="s">
        <v>91</v>
      </c>
      <c r="E28" s="42" t="s">
        <v>42</v>
      </c>
      <c r="F28" s="43" t="s">
        <v>43</v>
      </c>
      <c r="G28" s="42" t="s">
        <v>12</v>
      </c>
      <c r="H28" s="42" t="s">
        <v>41</v>
      </c>
      <c r="I28" s="49">
        <v>658.4</v>
      </c>
      <c r="J28" s="49">
        <v>44.58</v>
      </c>
      <c r="K28" s="49">
        <v>0</v>
      </c>
    </row>
    <row r="29" spans="1:11" ht="136.5">
      <c r="A29" s="48" t="s">
        <v>19</v>
      </c>
      <c r="B29" s="42" t="s">
        <v>66</v>
      </c>
      <c r="C29" s="42" t="s">
        <v>90</v>
      </c>
      <c r="D29" s="42" t="s">
        <v>91</v>
      </c>
      <c r="E29" s="42" t="s">
        <v>13</v>
      </c>
      <c r="F29" s="43" t="s">
        <v>14</v>
      </c>
      <c r="G29" s="42" t="s">
        <v>12</v>
      </c>
      <c r="H29" s="42" t="s">
        <v>41</v>
      </c>
      <c r="I29" s="49">
        <v>839.26</v>
      </c>
      <c r="J29" s="49">
        <v>1.97</v>
      </c>
      <c r="K29" s="49">
        <v>0</v>
      </c>
    </row>
    <row r="30" spans="1:11" ht="126">
      <c r="A30" s="48" t="s">
        <v>19</v>
      </c>
      <c r="B30" s="42" t="s">
        <v>66</v>
      </c>
      <c r="C30" s="42" t="s">
        <v>8</v>
      </c>
      <c r="D30" s="42" t="s">
        <v>9</v>
      </c>
      <c r="E30" s="42" t="s">
        <v>10</v>
      </c>
      <c r="F30" s="43" t="s">
        <v>11</v>
      </c>
      <c r="G30" s="42" t="s">
        <v>12</v>
      </c>
      <c r="H30" s="42" t="s">
        <v>41</v>
      </c>
      <c r="I30" s="49">
        <v>0</v>
      </c>
      <c r="J30" s="49">
        <v>0.15</v>
      </c>
      <c r="K30" s="49">
        <v>0</v>
      </c>
    </row>
    <row r="31" spans="1:11" ht="126">
      <c r="A31" s="48" t="s">
        <v>19</v>
      </c>
      <c r="B31" s="42" t="s">
        <v>66</v>
      </c>
      <c r="C31" s="42" t="s">
        <v>92</v>
      </c>
      <c r="D31" s="42" t="s">
        <v>93</v>
      </c>
      <c r="E31" s="42" t="s">
        <v>10</v>
      </c>
      <c r="F31" s="43" t="s">
        <v>11</v>
      </c>
      <c r="G31" s="42" t="s">
        <v>12</v>
      </c>
      <c r="H31" s="42" t="s">
        <v>41</v>
      </c>
      <c r="I31" s="49">
        <v>1596.89</v>
      </c>
      <c r="J31" s="49">
        <v>3.76</v>
      </c>
      <c r="K31" s="49">
        <v>0</v>
      </c>
    </row>
    <row r="32" spans="1:11" ht="126">
      <c r="A32" s="48" t="s">
        <v>19</v>
      </c>
      <c r="B32" s="42" t="s">
        <v>66</v>
      </c>
      <c r="C32" s="42" t="s">
        <v>94</v>
      </c>
      <c r="D32" s="42" t="s">
        <v>95</v>
      </c>
      <c r="E32" s="42" t="s">
        <v>10</v>
      </c>
      <c r="F32" s="43" t="s">
        <v>11</v>
      </c>
      <c r="G32" s="42" t="s">
        <v>12</v>
      </c>
      <c r="H32" s="42" t="s">
        <v>41</v>
      </c>
      <c r="I32" s="49">
        <v>3716.85</v>
      </c>
      <c r="J32" s="49">
        <v>17.28</v>
      </c>
      <c r="K32" s="49">
        <v>0</v>
      </c>
    </row>
    <row r="33" spans="1:11" ht="94.5">
      <c r="A33" s="48" t="s">
        <v>19</v>
      </c>
      <c r="B33" s="42" t="s">
        <v>66</v>
      </c>
      <c r="C33" s="42" t="s">
        <v>94</v>
      </c>
      <c r="D33" s="42" t="s">
        <v>95</v>
      </c>
      <c r="E33" s="42" t="s">
        <v>42</v>
      </c>
      <c r="F33" s="43" t="s">
        <v>43</v>
      </c>
      <c r="G33" s="42" t="s">
        <v>12</v>
      </c>
      <c r="H33" s="42" t="s">
        <v>41</v>
      </c>
      <c r="I33" s="49">
        <v>209.79</v>
      </c>
      <c r="J33" s="49">
        <v>0</v>
      </c>
      <c r="K33" s="49">
        <v>0</v>
      </c>
    </row>
    <row r="34" spans="1:11" ht="136.5">
      <c r="A34" s="48" t="s">
        <v>19</v>
      </c>
      <c r="B34" s="42" t="s">
        <v>66</v>
      </c>
      <c r="C34" s="42" t="s">
        <v>94</v>
      </c>
      <c r="D34" s="42" t="s">
        <v>95</v>
      </c>
      <c r="E34" s="42" t="s">
        <v>13</v>
      </c>
      <c r="F34" s="43" t="s">
        <v>14</v>
      </c>
      <c r="G34" s="42" t="s">
        <v>12</v>
      </c>
      <c r="H34" s="42" t="s">
        <v>41</v>
      </c>
      <c r="I34" s="49">
        <v>1029.08</v>
      </c>
      <c r="J34" s="49">
        <v>2.4300000000000002</v>
      </c>
      <c r="K34" s="49">
        <v>0</v>
      </c>
    </row>
    <row r="35" spans="1:11" ht="94.5">
      <c r="A35" s="48" t="s">
        <v>19</v>
      </c>
      <c r="B35" s="42" t="s">
        <v>66</v>
      </c>
      <c r="C35" s="42" t="s">
        <v>96</v>
      </c>
      <c r="D35" s="42" t="s">
        <v>97</v>
      </c>
      <c r="E35" s="42" t="s">
        <v>42</v>
      </c>
      <c r="F35" s="43" t="s">
        <v>43</v>
      </c>
      <c r="G35" s="42" t="s">
        <v>12</v>
      </c>
      <c r="H35" s="42" t="s">
        <v>41</v>
      </c>
      <c r="I35" s="49">
        <v>11109.34</v>
      </c>
      <c r="J35" s="49">
        <v>145.22999999999999</v>
      </c>
      <c r="K35" s="49">
        <v>0</v>
      </c>
    </row>
    <row r="36" spans="1:11" ht="136.5">
      <c r="A36" s="48" t="s">
        <v>19</v>
      </c>
      <c r="B36" s="42" t="s">
        <v>66</v>
      </c>
      <c r="C36" s="42" t="s">
        <v>98</v>
      </c>
      <c r="D36" s="42" t="s">
        <v>99</v>
      </c>
      <c r="E36" s="42" t="s">
        <v>54</v>
      </c>
      <c r="F36" s="43" t="s">
        <v>55</v>
      </c>
      <c r="G36" s="42" t="s">
        <v>12</v>
      </c>
      <c r="H36" s="42" t="s">
        <v>58</v>
      </c>
      <c r="I36" s="49">
        <v>0</v>
      </c>
      <c r="J36" s="49">
        <v>64.47</v>
      </c>
      <c r="K36" s="49">
        <v>0</v>
      </c>
    </row>
    <row r="37" spans="1:11" ht="126">
      <c r="A37" s="48" t="s">
        <v>19</v>
      </c>
      <c r="B37" s="42" t="s">
        <v>66</v>
      </c>
      <c r="C37" s="42" t="s">
        <v>98</v>
      </c>
      <c r="D37" s="42" t="s">
        <v>99</v>
      </c>
      <c r="E37" s="42" t="s">
        <v>10</v>
      </c>
      <c r="F37" s="43" t="s">
        <v>11</v>
      </c>
      <c r="G37" s="42" t="s">
        <v>12</v>
      </c>
      <c r="H37" s="42" t="s">
        <v>41</v>
      </c>
      <c r="I37" s="49">
        <v>1470.51</v>
      </c>
      <c r="J37" s="49">
        <v>3.47</v>
      </c>
      <c r="K37" s="49">
        <v>0</v>
      </c>
    </row>
    <row r="38" spans="1:11" ht="136.5">
      <c r="A38" s="48" t="s">
        <v>19</v>
      </c>
      <c r="B38" s="42" t="s">
        <v>66</v>
      </c>
      <c r="C38" s="42" t="s">
        <v>98</v>
      </c>
      <c r="D38" s="42" t="s">
        <v>99</v>
      </c>
      <c r="E38" s="42" t="s">
        <v>13</v>
      </c>
      <c r="F38" s="43" t="s">
        <v>14</v>
      </c>
      <c r="G38" s="42" t="s">
        <v>12</v>
      </c>
      <c r="H38" s="42" t="s">
        <v>41</v>
      </c>
      <c r="I38" s="49">
        <v>340.86</v>
      </c>
      <c r="J38" s="49">
        <v>0</v>
      </c>
      <c r="K38" s="49">
        <v>0</v>
      </c>
    </row>
    <row r="39" spans="1:11" ht="126">
      <c r="A39" s="48" t="s">
        <v>19</v>
      </c>
      <c r="B39" s="42" t="s">
        <v>66</v>
      </c>
      <c r="C39" s="42" t="s">
        <v>100</v>
      </c>
      <c r="D39" s="42" t="s">
        <v>101</v>
      </c>
      <c r="E39" s="42" t="s">
        <v>10</v>
      </c>
      <c r="F39" s="43" t="s">
        <v>11</v>
      </c>
      <c r="G39" s="42" t="s">
        <v>12</v>
      </c>
      <c r="H39" s="42" t="s">
        <v>41</v>
      </c>
      <c r="I39" s="49">
        <v>3612.75</v>
      </c>
      <c r="J39" s="49">
        <v>0</v>
      </c>
      <c r="K39" s="49">
        <v>0</v>
      </c>
    </row>
    <row r="40" spans="1:11" ht="136.5">
      <c r="A40" s="48" t="s">
        <v>26</v>
      </c>
      <c r="B40" s="42" t="s">
        <v>66</v>
      </c>
      <c r="C40" s="42" t="s">
        <v>63</v>
      </c>
      <c r="D40" s="42" t="s">
        <v>64</v>
      </c>
      <c r="E40" s="42" t="s">
        <v>13</v>
      </c>
      <c r="F40" s="43" t="s">
        <v>14</v>
      </c>
      <c r="G40" s="42" t="s">
        <v>12</v>
      </c>
      <c r="H40" s="42" t="s">
        <v>41</v>
      </c>
      <c r="I40" s="49">
        <v>0</v>
      </c>
      <c r="J40" s="49">
        <v>1.22</v>
      </c>
      <c r="K40" s="49">
        <v>0</v>
      </c>
    </row>
    <row r="41" spans="1:11" ht="126">
      <c r="A41" s="48" t="s">
        <v>26</v>
      </c>
      <c r="B41" s="42" t="s">
        <v>66</v>
      </c>
      <c r="C41" s="42" t="s">
        <v>47</v>
      </c>
      <c r="D41" s="42" t="s">
        <v>48</v>
      </c>
      <c r="E41" s="42" t="s">
        <v>10</v>
      </c>
      <c r="F41" s="43" t="s">
        <v>11</v>
      </c>
      <c r="G41" s="42" t="s">
        <v>12</v>
      </c>
      <c r="H41" s="42" t="s">
        <v>41</v>
      </c>
      <c r="I41" s="49">
        <v>0</v>
      </c>
      <c r="J41" s="49">
        <v>127.3</v>
      </c>
      <c r="K41" s="49">
        <v>0</v>
      </c>
    </row>
    <row r="42" spans="1:11" ht="136.5">
      <c r="A42" s="48" t="s">
        <v>26</v>
      </c>
      <c r="B42" s="42" t="s">
        <v>66</v>
      </c>
      <c r="C42" s="42" t="s">
        <v>47</v>
      </c>
      <c r="D42" s="42" t="s">
        <v>48</v>
      </c>
      <c r="E42" s="42" t="s">
        <v>13</v>
      </c>
      <c r="F42" s="43" t="s">
        <v>14</v>
      </c>
      <c r="G42" s="42" t="s">
        <v>12</v>
      </c>
      <c r="H42" s="42" t="s">
        <v>41</v>
      </c>
      <c r="I42" s="49">
        <v>0</v>
      </c>
      <c r="J42" s="49">
        <v>27.5</v>
      </c>
      <c r="K42" s="49">
        <v>0</v>
      </c>
    </row>
    <row r="43" spans="1:11" ht="147">
      <c r="A43" s="48" t="s">
        <v>26</v>
      </c>
      <c r="B43" s="42" t="s">
        <v>66</v>
      </c>
      <c r="C43" s="42" t="s">
        <v>102</v>
      </c>
      <c r="D43" s="42" t="s">
        <v>103</v>
      </c>
      <c r="E43" s="42" t="s">
        <v>10</v>
      </c>
      <c r="F43" s="43" t="s">
        <v>11</v>
      </c>
      <c r="G43" s="42" t="s">
        <v>12</v>
      </c>
      <c r="H43" s="42" t="s">
        <v>41</v>
      </c>
      <c r="I43" s="49">
        <v>0</v>
      </c>
      <c r="J43" s="49">
        <v>12.01</v>
      </c>
      <c r="K43" s="49">
        <v>0</v>
      </c>
    </row>
    <row r="44" spans="1:11" ht="126">
      <c r="A44" s="48" t="s">
        <v>26</v>
      </c>
      <c r="B44" s="42" t="s">
        <v>66</v>
      </c>
      <c r="C44" s="42" t="s">
        <v>104</v>
      </c>
      <c r="D44" s="42" t="s">
        <v>105</v>
      </c>
      <c r="E44" s="42" t="s">
        <v>10</v>
      </c>
      <c r="F44" s="43" t="s">
        <v>11</v>
      </c>
      <c r="G44" s="42" t="s">
        <v>12</v>
      </c>
      <c r="H44" s="42" t="s">
        <v>41</v>
      </c>
      <c r="I44" s="49">
        <v>0</v>
      </c>
      <c r="J44" s="49">
        <v>196.55</v>
      </c>
      <c r="K44" s="49">
        <v>0</v>
      </c>
    </row>
    <row r="45" spans="1:11" ht="136.5">
      <c r="A45" s="48" t="s">
        <v>26</v>
      </c>
      <c r="B45" s="42" t="s">
        <v>66</v>
      </c>
      <c r="C45" s="42" t="s">
        <v>104</v>
      </c>
      <c r="D45" s="42" t="s">
        <v>105</v>
      </c>
      <c r="E45" s="42" t="s">
        <v>13</v>
      </c>
      <c r="F45" s="43" t="s">
        <v>14</v>
      </c>
      <c r="G45" s="42" t="s">
        <v>12</v>
      </c>
      <c r="H45" s="42" t="s">
        <v>41</v>
      </c>
      <c r="I45" s="49">
        <v>0</v>
      </c>
      <c r="J45" s="49">
        <v>45.21</v>
      </c>
      <c r="K45" s="49">
        <v>0</v>
      </c>
    </row>
    <row r="46" spans="1:11" ht="94.5">
      <c r="A46" s="48" t="s">
        <v>19</v>
      </c>
      <c r="B46" s="42" t="s">
        <v>66</v>
      </c>
      <c r="C46" s="42" t="s">
        <v>49</v>
      </c>
      <c r="D46" s="42" t="s">
        <v>50</v>
      </c>
      <c r="E46" s="42" t="s">
        <v>42</v>
      </c>
      <c r="F46" s="43" t="s">
        <v>43</v>
      </c>
      <c r="G46" s="42" t="s">
        <v>12</v>
      </c>
      <c r="H46" s="42" t="s">
        <v>41</v>
      </c>
      <c r="I46" s="49">
        <v>43347.37</v>
      </c>
      <c r="J46" s="49">
        <v>0</v>
      </c>
      <c r="K46" s="49">
        <v>0</v>
      </c>
    </row>
    <row r="47" spans="1:11" ht="126">
      <c r="A47" s="48" t="s">
        <v>19</v>
      </c>
      <c r="B47" s="42" t="s">
        <v>66</v>
      </c>
      <c r="C47" s="42" t="s">
        <v>106</v>
      </c>
      <c r="D47" s="42" t="s">
        <v>107</v>
      </c>
      <c r="E47" s="42" t="s">
        <v>10</v>
      </c>
      <c r="F47" s="43" t="s">
        <v>11</v>
      </c>
      <c r="G47" s="42" t="s">
        <v>12</v>
      </c>
      <c r="H47" s="42" t="s">
        <v>41</v>
      </c>
      <c r="I47" s="49">
        <v>0</v>
      </c>
      <c r="J47" s="49">
        <v>2.2799999999999998</v>
      </c>
      <c r="K47" s="49">
        <v>0</v>
      </c>
    </row>
    <row r="48" spans="1:11" ht="136.5">
      <c r="A48" s="48" t="s">
        <v>19</v>
      </c>
      <c r="B48" s="42" t="s">
        <v>66</v>
      </c>
      <c r="C48" s="42" t="s">
        <v>106</v>
      </c>
      <c r="D48" s="42" t="s">
        <v>107</v>
      </c>
      <c r="E48" s="42" t="s">
        <v>13</v>
      </c>
      <c r="F48" s="43" t="s">
        <v>14</v>
      </c>
      <c r="G48" s="42" t="s">
        <v>12</v>
      </c>
      <c r="H48" s="42" t="s">
        <v>41</v>
      </c>
      <c r="I48" s="49">
        <v>17.670000000000002</v>
      </c>
      <c r="J48" s="49">
        <v>0</v>
      </c>
      <c r="K48" s="49">
        <v>0</v>
      </c>
    </row>
    <row r="49" spans="1:11" ht="105">
      <c r="A49" s="48" t="s">
        <v>28</v>
      </c>
      <c r="B49" s="42" t="s">
        <v>66</v>
      </c>
      <c r="C49" s="42" t="s">
        <v>51</v>
      </c>
      <c r="D49" s="42" t="s">
        <v>52</v>
      </c>
      <c r="E49" s="42" t="s">
        <v>53</v>
      </c>
      <c r="F49" s="43" t="s">
        <v>108</v>
      </c>
      <c r="G49" s="42" t="s">
        <v>12</v>
      </c>
      <c r="H49" s="42" t="s">
        <v>41</v>
      </c>
      <c r="I49" s="49">
        <v>14578.77</v>
      </c>
      <c r="J49" s="49">
        <v>2203.1799999999998</v>
      </c>
      <c r="K49" s="49">
        <v>0</v>
      </c>
    </row>
    <row r="50" spans="1:11">
      <c r="A50" s="46"/>
      <c r="B50" s="45"/>
      <c r="C50" s="11" t="s">
        <v>16</v>
      </c>
      <c r="D50" s="45"/>
      <c r="E50" s="45"/>
      <c r="F50" s="52"/>
      <c r="G50" s="45"/>
      <c r="H50" s="45"/>
      <c r="I50" s="50">
        <f>SUM(I3:I49)</f>
        <v>256243.23</v>
      </c>
      <c r="J50" s="50">
        <f>SUM(J3:J49)</f>
        <v>7238.8900000000012</v>
      </c>
      <c r="K50" s="50">
        <f>SUM(K3:K49)</f>
        <v>0</v>
      </c>
    </row>
    <row r="51" spans="1:11">
      <c r="A51" s="46"/>
      <c r="B51" s="45"/>
      <c r="C51" s="11" t="s">
        <v>17</v>
      </c>
      <c r="D51" s="45"/>
      <c r="E51" s="45"/>
      <c r="F51" s="52"/>
      <c r="G51" s="45"/>
      <c r="H51" s="45"/>
      <c r="I51" s="50"/>
      <c r="J51" s="50"/>
      <c r="K51" s="50">
        <f>I50+J50+K50</f>
        <v>263482.12</v>
      </c>
    </row>
  </sheetData>
  <autoFilter ref="A2:K51"/>
  <sortState ref="E3:L7">
    <sortCondition ref="F2"/>
  </sortState>
  <mergeCells count="1">
    <mergeCell ref="B1:K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0" t="s">
        <v>109</v>
      </c>
      <c r="C1" s="60"/>
      <c r="D1" s="60"/>
      <c r="E1" s="60"/>
      <c r="F1" s="60"/>
      <c r="G1" s="60"/>
      <c r="H1" s="60"/>
      <c r="I1" s="60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58" t="s">
        <v>109</v>
      </c>
      <c r="B1" s="58"/>
      <c r="C1" s="58"/>
      <c r="D1" s="58"/>
      <c r="E1" s="58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 t="e">
        <f>#REF!</f>
        <v>#REF!</v>
      </c>
      <c r="D5" s="22" t="e">
        <f>#REF!</f>
        <v>#REF!</v>
      </c>
      <c r="E5" s="22" t="e">
        <f t="shared" si="0"/>
        <v>#REF!</v>
      </c>
      <c r="H5" s="20"/>
    </row>
    <row r="6" spans="1:8" ht="47.25">
      <c r="A6" s="18" t="s">
        <v>19</v>
      </c>
      <c r="B6" s="19" t="s">
        <v>32</v>
      </c>
      <c r="C6" s="22">
        <f>Образование!J43</f>
        <v>246290.26</v>
      </c>
      <c r="D6" s="22">
        <f>Образование!J44</f>
        <v>216392.83000000002</v>
      </c>
      <c r="E6" s="22">
        <f t="shared" si="0"/>
        <v>29897.429999999993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УКХ!J7</f>
        <v>16781.95</v>
      </c>
      <c r="D8" s="22">
        <f>УКХ!J8</f>
        <v>0</v>
      </c>
      <c r="E8" s="22">
        <f t="shared" si="0"/>
        <v>16781.95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56" t="s">
        <v>23</v>
      </c>
      <c r="B13" s="57"/>
      <c r="C13" s="21" t="e">
        <f t="shared" ref="C13:D13" si="1">SUM(C3:C12)</f>
        <v>#REF!</v>
      </c>
      <c r="D13" s="21" t="e">
        <f t="shared" si="1"/>
        <v>#REF!</v>
      </c>
      <c r="E13" s="21" t="e">
        <f>SUM(E3:E12)</f>
        <v>#REF!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pane xSplit="6" ySplit="2" topLeftCell="G42" activePane="bottomRight" state="frozen"/>
      <selection pane="topRight" activeCell="H1" sqref="H1"/>
      <selection pane="bottomLeft" activeCell="A3" sqref="A3"/>
      <selection pane="bottomRight" activeCell="B1" sqref="B1:J1"/>
    </sheetView>
  </sheetViews>
  <sheetFormatPr defaultRowHeight="15"/>
  <cols>
    <col min="1" max="1" width="9.140625" style="47"/>
    <col min="2" max="2" width="16.7109375" style="34" customWidth="1"/>
    <col min="3" max="4" width="19.71093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5" t="s">
        <v>109</v>
      </c>
      <c r="C1" s="55"/>
      <c r="D1" s="55"/>
      <c r="E1" s="55"/>
      <c r="F1" s="55"/>
      <c r="G1" s="55"/>
      <c r="H1" s="55"/>
      <c r="I1" s="55"/>
      <c r="J1" s="55"/>
    </row>
    <row r="2" spans="1:10" ht="31.5">
      <c r="A2" s="53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</row>
    <row r="3" spans="1:10" ht="94.5">
      <c r="A3" s="48" t="s">
        <v>19</v>
      </c>
      <c r="B3" s="42" t="s">
        <v>67</v>
      </c>
      <c r="C3" s="42" t="s">
        <v>68</v>
      </c>
      <c r="D3" s="42" t="s">
        <v>42</v>
      </c>
      <c r="E3" s="43" t="s">
        <v>43</v>
      </c>
      <c r="F3" s="42" t="s">
        <v>12</v>
      </c>
      <c r="G3" s="42" t="s">
        <v>41</v>
      </c>
      <c r="H3" s="49">
        <v>0</v>
      </c>
      <c r="I3" s="49">
        <v>4.53</v>
      </c>
      <c r="J3" s="49">
        <v>0</v>
      </c>
    </row>
    <row r="4" spans="1:10" ht="126">
      <c r="A4" s="48" t="s">
        <v>19</v>
      </c>
      <c r="B4" s="42" t="s">
        <v>69</v>
      </c>
      <c r="C4" s="42" t="s">
        <v>70</v>
      </c>
      <c r="D4" s="42" t="s">
        <v>10</v>
      </c>
      <c r="E4" s="43" t="s">
        <v>11</v>
      </c>
      <c r="F4" s="42" t="s">
        <v>12</v>
      </c>
      <c r="G4" s="42" t="s">
        <v>41</v>
      </c>
      <c r="H4" s="49">
        <v>16020.07</v>
      </c>
      <c r="I4" s="49">
        <v>37.78</v>
      </c>
      <c r="J4" s="49">
        <v>0</v>
      </c>
    </row>
    <row r="5" spans="1:10" ht="105">
      <c r="A5" s="48" t="s">
        <v>19</v>
      </c>
      <c r="B5" s="42" t="s">
        <v>69</v>
      </c>
      <c r="C5" s="42" t="s">
        <v>70</v>
      </c>
      <c r="D5" s="42" t="s">
        <v>42</v>
      </c>
      <c r="E5" s="43" t="s">
        <v>43</v>
      </c>
      <c r="F5" s="42" t="s">
        <v>12</v>
      </c>
      <c r="G5" s="42" t="s">
        <v>41</v>
      </c>
      <c r="H5" s="49">
        <v>5578.09</v>
      </c>
      <c r="I5" s="49">
        <v>13.15</v>
      </c>
      <c r="J5" s="49">
        <v>0</v>
      </c>
    </row>
    <row r="6" spans="1:10" ht="126">
      <c r="A6" s="48" t="s">
        <v>19</v>
      </c>
      <c r="B6" s="42" t="s">
        <v>71</v>
      </c>
      <c r="C6" s="42" t="s">
        <v>72</v>
      </c>
      <c r="D6" s="42" t="s">
        <v>10</v>
      </c>
      <c r="E6" s="43" t="s">
        <v>11</v>
      </c>
      <c r="F6" s="42" t="s">
        <v>12</v>
      </c>
      <c r="G6" s="42" t="s">
        <v>41</v>
      </c>
      <c r="H6" s="49">
        <v>4239.3599999999997</v>
      </c>
      <c r="I6" s="49">
        <v>9.99</v>
      </c>
      <c r="J6" s="49">
        <v>0</v>
      </c>
    </row>
    <row r="7" spans="1:10" ht="94.5">
      <c r="A7" s="48" t="s">
        <v>19</v>
      </c>
      <c r="B7" s="42" t="s">
        <v>71</v>
      </c>
      <c r="C7" s="42" t="s">
        <v>72</v>
      </c>
      <c r="D7" s="42" t="s">
        <v>42</v>
      </c>
      <c r="E7" s="43" t="s">
        <v>43</v>
      </c>
      <c r="F7" s="42" t="s">
        <v>12</v>
      </c>
      <c r="G7" s="42" t="s">
        <v>41</v>
      </c>
      <c r="H7" s="49">
        <v>2020.52</v>
      </c>
      <c r="I7" s="49">
        <v>0</v>
      </c>
      <c r="J7" s="49">
        <v>0</v>
      </c>
    </row>
    <row r="8" spans="1:10" ht="126">
      <c r="A8" s="48" t="s">
        <v>19</v>
      </c>
      <c r="B8" s="42" t="s">
        <v>73</v>
      </c>
      <c r="C8" s="42" t="s">
        <v>74</v>
      </c>
      <c r="D8" s="42" t="s">
        <v>10</v>
      </c>
      <c r="E8" s="43" t="s">
        <v>11</v>
      </c>
      <c r="F8" s="42" t="s">
        <v>12</v>
      </c>
      <c r="G8" s="42" t="s">
        <v>41</v>
      </c>
      <c r="H8" s="49">
        <v>17327.18</v>
      </c>
      <c r="I8" s="49">
        <v>0</v>
      </c>
      <c r="J8" s="49">
        <v>0</v>
      </c>
    </row>
    <row r="9" spans="1:10" ht="105">
      <c r="A9" s="48" t="s">
        <v>19</v>
      </c>
      <c r="B9" s="42" t="s">
        <v>73</v>
      </c>
      <c r="C9" s="42" t="s">
        <v>74</v>
      </c>
      <c r="D9" s="42" t="s">
        <v>42</v>
      </c>
      <c r="E9" s="43" t="s">
        <v>43</v>
      </c>
      <c r="F9" s="42" t="s">
        <v>12</v>
      </c>
      <c r="G9" s="42" t="s">
        <v>41</v>
      </c>
      <c r="H9" s="49">
        <v>1533.76</v>
      </c>
      <c r="I9" s="49">
        <v>117.5</v>
      </c>
      <c r="J9" s="49">
        <v>0</v>
      </c>
    </row>
    <row r="10" spans="1:10" ht="136.5">
      <c r="A10" s="48" t="s">
        <v>19</v>
      </c>
      <c r="B10" s="42" t="s">
        <v>73</v>
      </c>
      <c r="C10" s="42" t="s">
        <v>74</v>
      </c>
      <c r="D10" s="42" t="s">
        <v>13</v>
      </c>
      <c r="E10" s="43" t="s">
        <v>14</v>
      </c>
      <c r="F10" s="42" t="s">
        <v>12</v>
      </c>
      <c r="G10" s="42" t="s">
        <v>41</v>
      </c>
      <c r="H10" s="49">
        <v>1574.42</v>
      </c>
      <c r="I10" s="49">
        <v>22.31</v>
      </c>
      <c r="J10" s="49">
        <v>0</v>
      </c>
    </row>
    <row r="11" spans="1:10" ht="126">
      <c r="A11" s="48" t="s">
        <v>19</v>
      </c>
      <c r="B11" s="42" t="s">
        <v>75</v>
      </c>
      <c r="C11" s="42" t="s">
        <v>76</v>
      </c>
      <c r="D11" s="42" t="s">
        <v>10</v>
      </c>
      <c r="E11" s="43" t="s">
        <v>11</v>
      </c>
      <c r="F11" s="42" t="s">
        <v>12</v>
      </c>
      <c r="G11" s="42" t="s">
        <v>41</v>
      </c>
      <c r="H11" s="49">
        <v>2.5099999999999998</v>
      </c>
      <c r="I11" s="49">
        <v>0</v>
      </c>
      <c r="J11" s="49">
        <v>0</v>
      </c>
    </row>
    <row r="12" spans="1:10" ht="136.5">
      <c r="A12" s="48" t="s">
        <v>19</v>
      </c>
      <c r="B12" s="42" t="s">
        <v>77</v>
      </c>
      <c r="C12" s="42" t="s">
        <v>78</v>
      </c>
      <c r="D12" s="42" t="s">
        <v>54</v>
      </c>
      <c r="E12" s="43" t="s">
        <v>55</v>
      </c>
      <c r="F12" s="42" t="s">
        <v>12</v>
      </c>
      <c r="G12" s="42" t="s">
        <v>58</v>
      </c>
      <c r="H12" s="49">
        <v>0</v>
      </c>
      <c r="I12" s="49">
        <v>275.64999999999998</v>
      </c>
      <c r="J12" s="49">
        <v>0</v>
      </c>
    </row>
    <row r="13" spans="1:10" ht="126">
      <c r="A13" s="48" t="s">
        <v>19</v>
      </c>
      <c r="B13" s="42" t="s">
        <v>77</v>
      </c>
      <c r="C13" s="42" t="s">
        <v>78</v>
      </c>
      <c r="D13" s="42" t="s">
        <v>10</v>
      </c>
      <c r="E13" s="43" t="s">
        <v>11</v>
      </c>
      <c r="F13" s="42" t="s">
        <v>12</v>
      </c>
      <c r="G13" s="42" t="s">
        <v>41</v>
      </c>
      <c r="H13" s="49">
        <v>1107.3699999999999</v>
      </c>
      <c r="I13" s="49">
        <v>2.38</v>
      </c>
      <c r="J13" s="49">
        <v>0</v>
      </c>
    </row>
    <row r="14" spans="1:10" ht="94.5">
      <c r="A14" s="48" t="s">
        <v>19</v>
      </c>
      <c r="B14" s="42" t="s">
        <v>77</v>
      </c>
      <c r="C14" s="42" t="s">
        <v>78</v>
      </c>
      <c r="D14" s="42" t="s">
        <v>79</v>
      </c>
      <c r="E14" s="43" t="s">
        <v>80</v>
      </c>
      <c r="F14" s="42" t="s">
        <v>12</v>
      </c>
      <c r="G14" s="42" t="s">
        <v>41</v>
      </c>
      <c r="H14" s="49">
        <v>0</v>
      </c>
      <c r="I14" s="49">
        <v>116.3</v>
      </c>
      <c r="J14" s="49">
        <v>0</v>
      </c>
    </row>
    <row r="15" spans="1:10" ht="94.5">
      <c r="A15" s="48" t="s">
        <v>19</v>
      </c>
      <c r="B15" s="42" t="s">
        <v>77</v>
      </c>
      <c r="C15" s="42" t="s">
        <v>78</v>
      </c>
      <c r="D15" s="42" t="s">
        <v>42</v>
      </c>
      <c r="E15" s="43" t="s">
        <v>43</v>
      </c>
      <c r="F15" s="42" t="s">
        <v>12</v>
      </c>
      <c r="G15" s="42" t="s">
        <v>41</v>
      </c>
      <c r="H15" s="49">
        <v>0</v>
      </c>
      <c r="I15" s="49">
        <v>788.89</v>
      </c>
      <c r="J15" s="49">
        <v>0</v>
      </c>
    </row>
    <row r="16" spans="1:10" ht="136.5">
      <c r="A16" s="48" t="s">
        <v>19</v>
      </c>
      <c r="B16" s="42" t="s">
        <v>77</v>
      </c>
      <c r="C16" s="42" t="s">
        <v>78</v>
      </c>
      <c r="D16" s="42" t="s">
        <v>13</v>
      </c>
      <c r="E16" s="43" t="s">
        <v>14</v>
      </c>
      <c r="F16" s="42" t="s">
        <v>12</v>
      </c>
      <c r="G16" s="42" t="s">
        <v>41</v>
      </c>
      <c r="H16" s="49">
        <v>0</v>
      </c>
      <c r="I16" s="49">
        <v>14.28</v>
      </c>
      <c r="J16" s="49">
        <v>0</v>
      </c>
    </row>
    <row r="17" spans="1:10" ht="105">
      <c r="A17" s="48" t="s">
        <v>19</v>
      </c>
      <c r="B17" s="42" t="s">
        <v>81</v>
      </c>
      <c r="C17" s="42" t="s">
        <v>82</v>
      </c>
      <c r="D17" s="42" t="s">
        <v>79</v>
      </c>
      <c r="E17" s="43" t="s">
        <v>80</v>
      </c>
      <c r="F17" s="42" t="s">
        <v>12</v>
      </c>
      <c r="G17" s="42" t="s">
        <v>41</v>
      </c>
      <c r="H17" s="49">
        <v>0</v>
      </c>
      <c r="I17" s="49">
        <v>18.66</v>
      </c>
      <c r="J17" s="49">
        <v>0</v>
      </c>
    </row>
    <row r="18" spans="1:10" ht="105">
      <c r="A18" s="48" t="s">
        <v>19</v>
      </c>
      <c r="B18" s="42" t="s">
        <v>83</v>
      </c>
      <c r="C18" s="42" t="s">
        <v>84</v>
      </c>
      <c r="D18" s="42" t="s">
        <v>42</v>
      </c>
      <c r="E18" s="43" t="s">
        <v>43</v>
      </c>
      <c r="F18" s="42" t="s">
        <v>12</v>
      </c>
      <c r="G18" s="42" t="s">
        <v>41</v>
      </c>
      <c r="H18" s="49">
        <v>0</v>
      </c>
      <c r="I18" s="49">
        <v>12.68</v>
      </c>
      <c r="J18" s="49">
        <v>0</v>
      </c>
    </row>
    <row r="19" spans="1:10" ht="126">
      <c r="A19" s="48" t="s">
        <v>19</v>
      </c>
      <c r="B19" s="42" t="s">
        <v>85</v>
      </c>
      <c r="C19" s="42" t="s">
        <v>86</v>
      </c>
      <c r="D19" s="42" t="s">
        <v>10</v>
      </c>
      <c r="E19" s="43" t="s">
        <v>11</v>
      </c>
      <c r="F19" s="42" t="s">
        <v>12</v>
      </c>
      <c r="G19" s="42" t="s">
        <v>41</v>
      </c>
      <c r="H19" s="49">
        <v>0.09</v>
      </c>
      <c r="I19" s="49">
        <v>0</v>
      </c>
      <c r="J19" s="49">
        <v>0</v>
      </c>
    </row>
    <row r="20" spans="1:10" ht="105">
      <c r="A20" s="48" t="s">
        <v>19</v>
      </c>
      <c r="B20" s="42" t="s">
        <v>44</v>
      </c>
      <c r="C20" s="42" t="s">
        <v>87</v>
      </c>
      <c r="D20" s="42" t="s">
        <v>79</v>
      </c>
      <c r="E20" s="43" t="s">
        <v>80</v>
      </c>
      <c r="F20" s="42" t="s">
        <v>12</v>
      </c>
      <c r="G20" s="42" t="s">
        <v>41</v>
      </c>
      <c r="H20" s="49">
        <v>0</v>
      </c>
      <c r="I20" s="49">
        <v>82.64</v>
      </c>
      <c r="J20" s="49">
        <v>0</v>
      </c>
    </row>
    <row r="21" spans="1:10" ht="136.5">
      <c r="A21" s="48" t="s">
        <v>19</v>
      </c>
      <c r="B21" s="42" t="s">
        <v>88</v>
      </c>
      <c r="C21" s="42" t="s">
        <v>89</v>
      </c>
      <c r="D21" s="42" t="s">
        <v>54</v>
      </c>
      <c r="E21" s="43" t="s">
        <v>55</v>
      </c>
      <c r="F21" s="42" t="s">
        <v>12</v>
      </c>
      <c r="G21" s="42" t="s">
        <v>58</v>
      </c>
      <c r="H21" s="49">
        <v>0</v>
      </c>
      <c r="I21" s="49">
        <v>10.62</v>
      </c>
      <c r="J21" s="49">
        <v>0</v>
      </c>
    </row>
    <row r="22" spans="1:10" ht="136.5">
      <c r="A22" s="48" t="s">
        <v>19</v>
      </c>
      <c r="B22" s="42" t="s">
        <v>88</v>
      </c>
      <c r="C22" s="42" t="s">
        <v>89</v>
      </c>
      <c r="D22" s="42" t="s">
        <v>13</v>
      </c>
      <c r="E22" s="43" t="s">
        <v>14</v>
      </c>
      <c r="F22" s="42" t="s">
        <v>12</v>
      </c>
      <c r="G22" s="42" t="s">
        <v>41</v>
      </c>
      <c r="H22" s="49">
        <v>5071.9399999999996</v>
      </c>
      <c r="I22" s="49">
        <v>24.9</v>
      </c>
      <c r="J22" s="49">
        <v>0</v>
      </c>
    </row>
    <row r="23" spans="1:10" ht="136.5">
      <c r="A23" s="48" t="s">
        <v>19</v>
      </c>
      <c r="B23" s="42" t="s">
        <v>45</v>
      </c>
      <c r="C23" s="42" t="s">
        <v>46</v>
      </c>
      <c r="D23" s="42" t="s">
        <v>13</v>
      </c>
      <c r="E23" s="43" t="s">
        <v>14</v>
      </c>
      <c r="F23" s="42" t="s">
        <v>12</v>
      </c>
      <c r="G23" s="42" t="s">
        <v>41</v>
      </c>
      <c r="H23" s="49">
        <v>0</v>
      </c>
      <c r="I23" s="49">
        <v>3.3</v>
      </c>
      <c r="J23" s="49">
        <v>0</v>
      </c>
    </row>
    <row r="24" spans="1:10" ht="136.5">
      <c r="A24" s="48" t="s">
        <v>19</v>
      </c>
      <c r="B24" s="42" t="s">
        <v>56</v>
      </c>
      <c r="C24" s="42" t="s">
        <v>57</v>
      </c>
      <c r="D24" s="42" t="s">
        <v>54</v>
      </c>
      <c r="E24" s="43" t="s">
        <v>55</v>
      </c>
      <c r="F24" s="42" t="s">
        <v>12</v>
      </c>
      <c r="G24" s="42" t="s">
        <v>58</v>
      </c>
      <c r="H24" s="49">
        <v>27838.85</v>
      </c>
      <c r="I24" s="49">
        <v>1707.84</v>
      </c>
      <c r="J24" s="49">
        <v>0</v>
      </c>
    </row>
    <row r="25" spans="1:10" ht="126">
      <c r="A25" s="48" t="s">
        <v>19</v>
      </c>
      <c r="B25" s="42" t="s">
        <v>56</v>
      </c>
      <c r="C25" s="42" t="s">
        <v>57</v>
      </c>
      <c r="D25" s="42" t="s">
        <v>10</v>
      </c>
      <c r="E25" s="43" t="s">
        <v>11</v>
      </c>
      <c r="F25" s="42" t="s">
        <v>12</v>
      </c>
      <c r="G25" s="42" t="s">
        <v>41</v>
      </c>
      <c r="H25" s="49">
        <v>91401.53</v>
      </c>
      <c r="I25" s="49">
        <v>1062.83</v>
      </c>
      <c r="J25" s="49">
        <v>0</v>
      </c>
    </row>
    <row r="26" spans="1:10" ht="126">
      <c r="A26" s="48" t="s">
        <v>19</v>
      </c>
      <c r="B26" s="42" t="s">
        <v>61</v>
      </c>
      <c r="C26" s="42" t="s">
        <v>62</v>
      </c>
      <c r="D26" s="42" t="s">
        <v>10</v>
      </c>
      <c r="E26" s="43" t="s">
        <v>11</v>
      </c>
      <c r="F26" s="42" t="s">
        <v>12</v>
      </c>
      <c r="G26" s="42" t="s">
        <v>41</v>
      </c>
      <c r="H26" s="49">
        <v>0</v>
      </c>
      <c r="I26" s="49">
        <v>13.95</v>
      </c>
      <c r="J26" s="49">
        <v>0</v>
      </c>
    </row>
    <row r="27" spans="1:10" ht="94.5">
      <c r="A27" s="48" t="s">
        <v>19</v>
      </c>
      <c r="B27" s="42" t="s">
        <v>90</v>
      </c>
      <c r="C27" s="42" t="s">
        <v>91</v>
      </c>
      <c r="D27" s="42" t="s">
        <v>42</v>
      </c>
      <c r="E27" s="43" t="s">
        <v>43</v>
      </c>
      <c r="F27" s="42" t="s">
        <v>12</v>
      </c>
      <c r="G27" s="42" t="s">
        <v>41</v>
      </c>
      <c r="H27" s="49">
        <v>658.4</v>
      </c>
      <c r="I27" s="49">
        <v>44.58</v>
      </c>
      <c r="J27" s="49">
        <v>0</v>
      </c>
    </row>
    <row r="28" spans="1:10" ht="136.5">
      <c r="A28" s="48" t="s">
        <v>19</v>
      </c>
      <c r="B28" s="42" t="s">
        <v>90</v>
      </c>
      <c r="C28" s="42" t="s">
        <v>91</v>
      </c>
      <c r="D28" s="42" t="s">
        <v>13</v>
      </c>
      <c r="E28" s="43" t="s">
        <v>14</v>
      </c>
      <c r="F28" s="42" t="s">
        <v>12</v>
      </c>
      <c r="G28" s="42" t="s">
        <v>41</v>
      </c>
      <c r="H28" s="49">
        <v>839.26</v>
      </c>
      <c r="I28" s="49">
        <v>1.97</v>
      </c>
      <c r="J28" s="49">
        <v>0</v>
      </c>
    </row>
    <row r="29" spans="1:10" ht="126">
      <c r="A29" s="48" t="s">
        <v>19</v>
      </c>
      <c r="B29" s="42" t="s">
        <v>8</v>
      </c>
      <c r="C29" s="42" t="s">
        <v>9</v>
      </c>
      <c r="D29" s="42" t="s">
        <v>10</v>
      </c>
      <c r="E29" s="43" t="s">
        <v>11</v>
      </c>
      <c r="F29" s="42" t="s">
        <v>12</v>
      </c>
      <c r="G29" s="42" t="s">
        <v>41</v>
      </c>
      <c r="H29" s="49">
        <v>0</v>
      </c>
      <c r="I29" s="49">
        <v>0.15</v>
      </c>
      <c r="J29" s="49">
        <v>0</v>
      </c>
    </row>
    <row r="30" spans="1:10" ht="126">
      <c r="A30" s="48" t="s">
        <v>19</v>
      </c>
      <c r="B30" s="42" t="s">
        <v>92</v>
      </c>
      <c r="C30" s="42" t="s">
        <v>93</v>
      </c>
      <c r="D30" s="42" t="s">
        <v>10</v>
      </c>
      <c r="E30" s="43" t="s">
        <v>11</v>
      </c>
      <c r="F30" s="42" t="s">
        <v>12</v>
      </c>
      <c r="G30" s="42" t="s">
        <v>41</v>
      </c>
      <c r="H30" s="49">
        <v>1596.89</v>
      </c>
      <c r="I30" s="49">
        <v>3.76</v>
      </c>
      <c r="J30" s="49">
        <v>0</v>
      </c>
    </row>
    <row r="31" spans="1:10" ht="126">
      <c r="A31" s="48" t="s">
        <v>19</v>
      </c>
      <c r="B31" s="42" t="s">
        <v>94</v>
      </c>
      <c r="C31" s="42" t="s">
        <v>95</v>
      </c>
      <c r="D31" s="42" t="s">
        <v>10</v>
      </c>
      <c r="E31" s="43" t="s">
        <v>11</v>
      </c>
      <c r="F31" s="42" t="s">
        <v>12</v>
      </c>
      <c r="G31" s="42" t="s">
        <v>41</v>
      </c>
      <c r="H31" s="49">
        <v>3716.85</v>
      </c>
      <c r="I31" s="49">
        <v>17.28</v>
      </c>
      <c r="J31" s="49">
        <v>0</v>
      </c>
    </row>
    <row r="32" spans="1:10" ht="94.5">
      <c r="A32" s="48" t="s">
        <v>19</v>
      </c>
      <c r="B32" s="42" t="s">
        <v>94</v>
      </c>
      <c r="C32" s="42" t="s">
        <v>95</v>
      </c>
      <c r="D32" s="42" t="s">
        <v>42</v>
      </c>
      <c r="E32" s="43" t="s">
        <v>43</v>
      </c>
      <c r="F32" s="42" t="s">
        <v>12</v>
      </c>
      <c r="G32" s="42" t="s">
        <v>41</v>
      </c>
      <c r="H32" s="49">
        <v>209.79</v>
      </c>
      <c r="I32" s="49">
        <v>0</v>
      </c>
      <c r="J32" s="49">
        <v>0</v>
      </c>
    </row>
    <row r="33" spans="1:10" ht="136.5">
      <c r="A33" s="48" t="s">
        <v>19</v>
      </c>
      <c r="B33" s="42" t="s">
        <v>94</v>
      </c>
      <c r="C33" s="42" t="s">
        <v>95</v>
      </c>
      <c r="D33" s="42" t="s">
        <v>13</v>
      </c>
      <c r="E33" s="43" t="s">
        <v>14</v>
      </c>
      <c r="F33" s="42" t="s">
        <v>12</v>
      </c>
      <c r="G33" s="42" t="s">
        <v>41</v>
      </c>
      <c r="H33" s="49">
        <v>1029.08</v>
      </c>
      <c r="I33" s="49">
        <v>2.4300000000000002</v>
      </c>
      <c r="J33" s="49">
        <v>0</v>
      </c>
    </row>
    <row r="34" spans="1:10" ht="94.5">
      <c r="A34" s="48" t="s">
        <v>19</v>
      </c>
      <c r="B34" s="42" t="s">
        <v>96</v>
      </c>
      <c r="C34" s="42" t="s">
        <v>97</v>
      </c>
      <c r="D34" s="42" t="s">
        <v>42</v>
      </c>
      <c r="E34" s="43" t="s">
        <v>43</v>
      </c>
      <c r="F34" s="42" t="s">
        <v>12</v>
      </c>
      <c r="G34" s="42" t="s">
        <v>41</v>
      </c>
      <c r="H34" s="49">
        <v>11109.34</v>
      </c>
      <c r="I34" s="49">
        <v>145.22999999999999</v>
      </c>
      <c r="J34" s="49">
        <v>0</v>
      </c>
    </row>
    <row r="35" spans="1:10" ht="136.5">
      <c r="A35" s="48" t="s">
        <v>19</v>
      </c>
      <c r="B35" s="42" t="s">
        <v>98</v>
      </c>
      <c r="C35" s="42" t="s">
        <v>99</v>
      </c>
      <c r="D35" s="42" t="s">
        <v>54</v>
      </c>
      <c r="E35" s="43" t="s">
        <v>55</v>
      </c>
      <c r="F35" s="42" t="s">
        <v>12</v>
      </c>
      <c r="G35" s="42" t="s">
        <v>58</v>
      </c>
      <c r="H35" s="49">
        <v>0</v>
      </c>
      <c r="I35" s="49">
        <v>64.47</v>
      </c>
      <c r="J35" s="49">
        <v>0</v>
      </c>
    </row>
    <row r="36" spans="1:10" ht="126">
      <c r="A36" s="48" t="s">
        <v>19</v>
      </c>
      <c r="B36" s="42" t="s">
        <v>98</v>
      </c>
      <c r="C36" s="42" t="s">
        <v>99</v>
      </c>
      <c r="D36" s="42" t="s">
        <v>10</v>
      </c>
      <c r="E36" s="43" t="s">
        <v>11</v>
      </c>
      <c r="F36" s="42" t="s">
        <v>12</v>
      </c>
      <c r="G36" s="42" t="s">
        <v>41</v>
      </c>
      <c r="H36" s="49">
        <v>1470.51</v>
      </c>
      <c r="I36" s="49">
        <v>3.47</v>
      </c>
      <c r="J36" s="49">
        <v>0</v>
      </c>
    </row>
    <row r="37" spans="1:10" ht="136.5">
      <c r="A37" s="48" t="s">
        <v>19</v>
      </c>
      <c r="B37" s="42" t="s">
        <v>98</v>
      </c>
      <c r="C37" s="42" t="s">
        <v>99</v>
      </c>
      <c r="D37" s="42" t="s">
        <v>13</v>
      </c>
      <c r="E37" s="43" t="s">
        <v>14</v>
      </c>
      <c r="F37" s="42" t="s">
        <v>12</v>
      </c>
      <c r="G37" s="42" t="s">
        <v>41</v>
      </c>
      <c r="H37" s="49">
        <v>340.86</v>
      </c>
      <c r="I37" s="49">
        <v>0</v>
      </c>
      <c r="J37" s="49">
        <v>0</v>
      </c>
    </row>
    <row r="38" spans="1:10" ht="126">
      <c r="A38" s="48" t="s">
        <v>19</v>
      </c>
      <c r="B38" s="42" t="s">
        <v>100</v>
      </c>
      <c r="C38" s="42" t="s">
        <v>101</v>
      </c>
      <c r="D38" s="42" t="s">
        <v>10</v>
      </c>
      <c r="E38" s="43" t="s">
        <v>11</v>
      </c>
      <c r="F38" s="42" t="s">
        <v>12</v>
      </c>
      <c r="G38" s="42" t="s">
        <v>41</v>
      </c>
      <c r="H38" s="49">
        <v>3612.75</v>
      </c>
      <c r="I38" s="49">
        <v>0</v>
      </c>
      <c r="J38" s="49">
        <v>0</v>
      </c>
    </row>
    <row r="39" spans="1:10" ht="94.5">
      <c r="A39" s="48" t="s">
        <v>19</v>
      </c>
      <c r="B39" s="42" t="s">
        <v>49</v>
      </c>
      <c r="C39" s="42" t="s">
        <v>50</v>
      </c>
      <c r="D39" s="42" t="s">
        <v>42</v>
      </c>
      <c r="E39" s="43" t="s">
        <v>43</v>
      </c>
      <c r="F39" s="42" t="s">
        <v>12</v>
      </c>
      <c r="G39" s="42" t="s">
        <v>41</v>
      </c>
      <c r="H39" s="49">
        <v>43347.37</v>
      </c>
      <c r="I39" s="49">
        <v>0</v>
      </c>
      <c r="J39" s="49">
        <v>0</v>
      </c>
    </row>
    <row r="40" spans="1:10" ht="126">
      <c r="A40" s="48" t="s">
        <v>19</v>
      </c>
      <c r="B40" s="42" t="s">
        <v>106</v>
      </c>
      <c r="C40" s="42" t="s">
        <v>107</v>
      </c>
      <c r="D40" s="42" t="s">
        <v>10</v>
      </c>
      <c r="E40" s="43" t="s">
        <v>11</v>
      </c>
      <c r="F40" s="42" t="s">
        <v>12</v>
      </c>
      <c r="G40" s="42" t="s">
        <v>41</v>
      </c>
      <c r="H40" s="49">
        <v>0</v>
      </c>
      <c r="I40" s="49">
        <v>2.2799999999999998</v>
      </c>
      <c r="J40" s="49">
        <v>0</v>
      </c>
    </row>
    <row r="41" spans="1:10" ht="136.5">
      <c r="A41" s="48" t="s">
        <v>19</v>
      </c>
      <c r="B41" s="42" t="s">
        <v>106</v>
      </c>
      <c r="C41" s="42" t="s">
        <v>107</v>
      </c>
      <c r="D41" s="42" t="s">
        <v>13</v>
      </c>
      <c r="E41" s="43" t="s">
        <v>14</v>
      </c>
      <c r="F41" s="42" t="s">
        <v>12</v>
      </c>
      <c r="G41" s="42" t="s">
        <v>41</v>
      </c>
      <c r="H41" s="49">
        <v>17.670000000000002</v>
      </c>
      <c r="I41" s="49">
        <v>0</v>
      </c>
      <c r="J41" s="49">
        <v>0</v>
      </c>
    </row>
    <row r="42" spans="1:10">
      <c r="A42" s="46"/>
      <c r="B42" s="11" t="s">
        <v>16</v>
      </c>
      <c r="C42" s="45"/>
      <c r="D42" s="45"/>
      <c r="E42" s="52"/>
      <c r="F42" s="45"/>
      <c r="G42" s="45"/>
      <c r="H42" s="50">
        <f>SUM(H3:H41)</f>
        <v>241664.46000000002</v>
      </c>
      <c r="I42" s="50">
        <f>SUM(I3:I41)</f>
        <v>4625.7999999999993</v>
      </c>
      <c r="J42" s="50">
        <f>SUM(J3:J41)</f>
        <v>0</v>
      </c>
    </row>
    <row r="43" spans="1:10">
      <c r="A43" s="46"/>
      <c r="B43" s="11" t="s">
        <v>17</v>
      </c>
      <c r="C43" s="45"/>
      <c r="D43" s="45"/>
      <c r="E43" s="52"/>
      <c r="F43" s="45"/>
      <c r="G43" s="45"/>
      <c r="H43" s="50"/>
      <c r="I43" s="50"/>
      <c r="J43" s="50">
        <f>H42+I42+J42</f>
        <v>246290.26</v>
      </c>
    </row>
    <row r="44" spans="1:10">
      <c r="A44" s="23"/>
      <c r="B44" s="24" t="s">
        <v>39</v>
      </c>
      <c r="C44" s="25"/>
      <c r="D44" s="25"/>
      <c r="E44" s="25"/>
      <c r="F44" s="25"/>
      <c r="G44" s="26"/>
      <c r="H44" s="26"/>
      <c r="I44" s="37"/>
      <c r="J44" s="38">
        <f>J43-H35-I35-J35-H12-I12-J12-H21-I21-J21-H24-I24-J24</f>
        <v>216392.83000000002</v>
      </c>
    </row>
  </sheetData>
  <autoFilter ref="A2:H2">
    <sortState ref="A3:I44">
      <sortCondition ref="B2"/>
    </sortState>
  </autoFilter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A10" workbookViewId="0">
      <selection sqref="A1:J12"/>
    </sheetView>
  </sheetViews>
  <sheetFormatPr defaultRowHeight="15"/>
  <cols>
    <col min="2" max="2" width="11.7109375" customWidth="1"/>
    <col min="3" max="3" width="32.28515625" customWidth="1"/>
    <col min="5" max="5" width="45" customWidth="1"/>
  </cols>
  <sheetData>
    <row r="1" spans="1:10">
      <c r="A1" s="47"/>
      <c r="B1" s="55" t="s">
        <v>109</v>
      </c>
      <c r="C1" s="55"/>
      <c r="D1" s="55"/>
      <c r="E1" s="55"/>
      <c r="F1" s="55"/>
      <c r="G1" s="55"/>
      <c r="H1" s="55"/>
      <c r="I1" s="55"/>
      <c r="J1" s="55"/>
    </row>
    <row r="2" spans="1:10" ht="73.5">
      <c r="A2" s="53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</row>
    <row r="3" spans="1:10" ht="304.5">
      <c r="A3" s="48" t="s">
        <v>26</v>
      </c>
      <c r="B3" s="42" t="s">
        <v>59</v>
      </c>
      <c r="C3" s="42" t="s">
        <v>60</v>
      </c>
      <c r="D3" s="42" t="s">
        <v>13</v>
      </c>
      <c r="E3" s="43" t="s">
        <v>14</v>
      </c>
      <c r="F3" s="42" t="s">
        <v>12</v>
      </c>
      <c r="G3" s="42" t="s">
        <v>41</v>
      </c>
      <c r="H3" s="49">
        <v>0</v>
      </c>
      <c r="I3" s="49">
        <v>0.12</v>
      </c>
      <c r="J3" s="49">
        <v>0</v>
      </c>
    </row>
    <row r="4" spans="1:10" ht="304.5">
      <c r="A4" s="48" t="s">
        <v>26</v>
      </c>
      <c r="B4" s="42" t="s">
        <v>63</v>
      </c>
      <c r="C4" s="42" t="s">
        <v>64</v>
      </c>
      <c r="D4" s="42" t="s">
        <v>13</v>
      </c>
      <c r="E4" s="43" t="s">
        <v>14</v>
      </c>
      <c r="F4" s="42" t="s">
        <v>12</v>
      </c>
      <c r="G4" s="42" t="s">
        <v>41</v>
      </c>
      <c r="H4" s="49">
        <v>0</v>
      </c>
      <c r="I4" s="49">
        <v>1.22</v>
      </c>
      <c r="J4" s="49">
        <v>0</v>
      </c>
    </row>
    <row r="5" spans="1:10" ht="304.5">
      <c r="A5" s="48" t="s">
        <v>26</v>
      </c>
      <c r="B5" s="42" t="s">
        <v>47</v>
      </c>
      <c r="C5" s="42" t="s">
        <v>48</v>
      </c>
      <c r="D5" s="42" t="s">
        <v>10</v>
      </c>
      <c r="E5" s="43" t="s">
        <v>11</v>
      </c>
      <c r="F5" s="42" t="s">
        <v>12</v>
      </c>
      <c r="G5" s="42" t="s">
        <v>41</v>
      </c>
      <c r="H5" s="49">
        <v>0</v>
      </c>
      <c r="I5" s="49">
        <v>127.3</v>
      </c>
      <c r="J5" s="49">
        <v>0</v>
      </c>
    </row>
    <row r="6" spans="1:10" ht="304.5">
      <c r="A6" s="48" t="s">
        <v>26</v>
      </c>
      <c r="B6" s="42" t="s">
        <v>47</v>
      </c>
      <c r="C6" s="42" t="s">
        <v>48</v>
      </c>
      <c r="D6" s="42" t="s">
        <v>13</v>
      </c>
      <c r="E6" s="43" t="s">
        <v>14</v>
      </c>
      <c r="F6" s="42" t="s">
        <v>12</v>
      </c>
      <c r="G6" s="42" t="s">
        <v>41</v>
      </c>
      <c r="H6" s="49">
        <v>0</v>
      </c>
      <c r="I6" s="49">
        <v>27.5</v>
      </c>
      <c r="J6" s="49">
        <v>0</v>
      </c>
    </row>
    <row r="7" spans="1:10" ht="367.5">
      <c r="A7" s="48" t="s">
        <v>26</v>
      </c>
      <c r="B7" s="42" t="s">
        <v>102</v>
      </c>
      <c r="C7" s="42" t="s">
        <v>103</v>
      </c>
      <c r="D7" s="42" t="s">
        <v>10</v>
      </c>
      <c r="E7" s="43" t="s">
        <v>11</v>
      </c>
      <c r="F7" s="42" t="s">
        <v>12</v>
      </c>
      <c r="G7" s="42" t="s">
        <v>41</v>
      </c>
      <c r="H7" s="49">
        <v>0</v>
      </c>
      <c r="I7" s="49">
        <v>12.01</v>
      </c>
      <c r="J7" s="49">
        <v>0</v>
      </c>
    </row>
    <row r="8" spans="1:10" ht="304.5">
      <c r="A8" s="48" t="s">
        <v>26</v>
      </c>
      <c r="B8" s="42" t="s">
        <v>104</v>
      </c>
      <c r="C8" s="42" t="s">
        <v>105</v>
      </c>
      <c r="D8" s="42" t="s">
        <v>10</v>
      </c>
      <c r="E8" s="43" t="s">
        <v>11</v>
      </c>
      <c r="F8" s="42" t="s">
        <v>12</v>
      </c>
      <c r="G8" s="42" t="s">
        <v>41</v>
      </c>
      <c r="H8" s="49">
        <v>0</v>
      </c>
      <c r="I8" s="49">
        <v>196.55</v>
      </c>
      <c r="J8" s="49">
        <v>0</v>
      </c>
    </row>
    <row r="9" spans="1:10" ht="304.5">
      <c r="A9" s="48" t="s">
        <v>26</v>
      </c>
      <c r="B9" s="42" t="s">
        <v>104</v>
      </c>
      <c r="C9" s="42" t="s">
        <v>105</v>
      </c>
      <c r="D9" s="42" t="s">
        <v>13</v>
      </c>
      <c r="E9" s="43" t="s">
        <v>14</v>
      </c>
      <c r="F9" s="42" t="s">
        <v>12</v>
      </c>
      <c r="G9" s="42" t="s">
        <v>41</v>
      </c>
      <c r="H9" s="49">
        <v>0</v>
      </c>
      <c r="I9" s="49">
        <v>45.21</v>
      </c>
      <c r="J9" s="49">
        <v>0</v>
      </c>
    </row>
    <row r="10" spans="1:10">
      <c r="A10" s="46"/>
      <c r="B10" s="11" t="s">
        <v>16</v>
      </c>
      <c r="C10" s="45"/>
      <c r="D10" s="45"/>
      <c r="E10" s="52"/>
      <c r="F10" s="45"/>
      <c r="G10" s="45"/>
      <c r="H10" s="50">
        <f>SUM(H3:H9)</f>
        <v>0</v>
      </c>
      <c r="I10" s="50">
        <f>SUM(I3:I9)</f>
        <v>409.90999999999997</v>
      </c>
      <c r="J10" s="50">
        <f>SUM(J3:J9)</f>
        <v>0</v>
      </c>
    </row>
    <row r="11" spans="1:10">
      <c r="A11" s="46"/>
      <c r="B11" s="11" t="s">
        <v>17</v>
      </c>
      <c r="C11" s="45"/>
      <c r="D11" s="45"/>
      <c r="E11" s="52"/>
      <c r="F11" s="45"/>
      <c r="G11" s="45"/>
      <c r="H11" s="50"/>
      <c r="I11" s="50"/>
      <c r="J11" s="50">
        <f>H10+I10+J10</f>
        <v>409.90999999999997</v>
      </c>
    </row>
    <row r="12" spans="1:10">
      <c r="A12" s="23"/>
      <c r="B12" s="24" t="s">
        <v>39</v>
      </c>
      <c r="C12" s="25"/>
      <c r="D12" s="25"/>
      <c r="E12" s="25"/>
      <c r="F12" s="25"/>
      <c r="G12" s="26"/>
      <c r="H12" s="26"/>
      <c r="I12" s="37"/>
      <c r="J12" s="38">
        <f>J11</f>
        <v>409.90999999999997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9" t="s">
        <v>109</v>
      </c>
      <c r="C1" s="59"/>
      <c r="D1" s="59"/>
      <c r="E1" s="59"/>
      <c r="F1" s="59"/>
      <c r="G1" s="59"/>
      <c r="H1" s="59"/>
      <c r="I1" s="59"/>
      <c r="J1" s="59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9" t="s">
        <v>109</v>
      </c>
      <c r="C1" s="59"/>
      <c r="D1" s="59"/>
      <c r="E1" s="59"/>
      <c r="F1" s="59"/>
      <c r="G1" s="59"/>
      <c r="H1" s="59"/>
      <c r="I1" s="59"/>
      <c r="J1" s="59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59" t="s">
        <v>109</v>
      </c>
      <c r="C1" s="59"/>
      <c r="D1" s="59"/>
      <c r="E1" s="59"/>
      <c r="F1" s="59"/>
      <c r="G1" s="59"/>
      <c r="H1" s="59"/>
      <c r="I1" s="59"/>
      <c r="J1" s="59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8"/>
      <c r="B3" s="44"/>
      <c r="C3" s="42"/>
      <c r="D3" s="42"/>
      <c r="E3" s="43"/>
      <c r="F3" s="42"/>
      <c r="H3" s="49"/>
      <c r="I3" s="49"/>
      <c r="J3" s="49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59" t="s">
        <v>109</v>
      </c>
      <c r="C1" s="59"/>
      <c r="D1" s="59"/>
      <c r="E1" s="59"/>
      <c r="F1" s="59"/>
      <c r="G1" s="59"/>
      <c r="H1" s="59"/>
      <c r="I1" s="59"/>
      <c r="J1" s="59"/>
    </row>
    <row r="2" spans="1:12" ht="38.25">
      <c r="A2" s="28" t="s">
        <v>15</v>
      </c>
      <c r="B2" s="1" t="s">
        <v>0</v>
      </c>
      <c r="C2" s="1"/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51"/>
      <c r="L2" s="51"/>
    </row>
    <row r="3" spans="1:12" ht="115.5">
      <c r="A3" s="48" t="s">
        <v>28</v>
      </c>
      <c r="B3" s="42" t="s">
        <v>66</v>
      </c>
      <c r="C3" s="42" t="s">
        <v>51</v>
      </c>
      <c r="D3" s="42" t="s">
        <v>52</v>
      </c>
      <c r="E3" s="42" t="s">
        <v>53</v>
      </c>
      <c r="F3" s="43" t="s">
        <v>108</v>
      </c>
      <c r="G3" s="42" t="s">
        <v>12</v>
      </c>
      <c r="H3" s="54">
        <v>14578.77</v>
      </c>
      <c r="I3" s="54">
        <v>2203.1799999999998</v>
      </c>
      <c r="J3" s="54">
        <v>0</v>
      </c>
      <c r="L3" s="51"/>
    </row>
    <row r="4" spans="1:12">
      <c r="A4" s="11"/>
      <c r="B4" s="1"/>
      <c r="C4" s="1"/>
      <c r="D4" s="1"/>
      <c r="E4" s="43"/>
      <c r="F4" s="42"/>
      <c r="H4" s="49"/>
      <c r="I4" s="49"/>
      <c r="J4" s="49"/>
    </row>
    <row r="5" spans="1:12">
      <c r="A5" s="48"/>
      <c r="B5" s="44"/>
      <c r="C5" s="42"/>
      <c r="D5" s="42"/>
      <c r="E5" s="43"/>
      <c r="F5" s="42"/>
      <c r="H5" s="49"/>
      <c r="I5" s="49"/>
      <c r="J5" s="49"/>
    </row>
    <row r="6" spans="1:12">
      <c r="A6" s="31"/>
      <c r="B6" s="11" t="s">
        <v>16</v>
      </c>
      <c r="C6" s="8"/>
      <c r="D6" s="8"/>
      <c r="E6" s="32"/>
      <c r="F6" s="8"/>
      <c r="G6" s="8"/>
      <c r="H6" s="33">
        <f>SUM(H3:H5)</f>
        <v>14578.77</v>
      </c>
      <c r="I6" s="33">
        <f t="shared" ref="I6" si="0">SUM(I3:I5)</f>
        <v>2203.1799999999998</v>
      </c>
      <c r="J6" s="33">
        <f>SUM(J3:J5)</f>
        <v>0</v>
      </c>
    </row>
    <row r="7" spans="1:12">
      <c r="A7" s="31"/>
      <c r="B7" s="11" t="s">
        <v>17</v>
      </c>
      <c r="C7" s="8"/>
      <c r="D7" s="8"/>
      <c r="E7" s="32"/>
      <c r="F7" s="8"/>
      <c r="G7" s="8"/>
      <c r="H7" s="33"/>
      <c r="I7" s="33"/>
      <c r="J7" s="33">
        <f>H6+I6+J6</f>
        <v>16781.95</v>
      </c>
    </row>
    <row r="8" spans="1:12">
      <c r="A8" s="23"/>
      <c r="B8" s="24" t="s">
        <v>39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0" t="s">
        <v>109</v>
      </c>
      <c r="C1" s="60"/>
      <c r="D1" s="60"/>
      <c r="E1" s="60"/>
      <c r="F1" s="60"/>
      <c r="G1" s="60"/>
      <c r="H1" s="60"/>
      <c r="I1" s="60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Грицко</cp:lastModifiedBy>
  <cp:lastPrinted>2021-01-25T05:06:32Z</cp:lastPrinted>
  <dcterms:created xsi:type="dcterms:W3CDTF">2021-01-22T05:00:04Z</dcterms:created>
  <dcterms:modified xsi:type="dcterms:W3CDTF">2022-04-28T07:16:53Z</dcterms:modified>
</cp:coreProperties>
</file>