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9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УФНС'!$A$2:$I$51</definedName>
    <definedName name="_xlnm._FilterDatabase" localSheetId="2" hidden="1">Образование!$A$2:$I$2</definedName>
    <definedName name="_xlnm.Print_Area" localSheetId="0">'Информация УФНС'!$F$1:$M$8</definedName>
  </definedNames>
  <calcPr calcId="124519" refMode="R1C1"/>
</workbook>
</file>

<file path=xl/calcChain.xml><?xml version="1.0" encoding="utf-8"?>
<calcChain xmlns="http://schemas.openxmlformats.org/spreadsheetml/2006/main">
  <c r="I18" i="2"/>
  <c r="D5" i="3" s="1"/>
  <c r="J10" i="8"/>
  <c r="I10"/>
  <c r="I50" i="1"/>
  <c r="H50"/>
  <c r="G50"/>
  <c r="I51" s="1"/>
  <c r="D6" i="3"/>
  <c r="C6"/>
  <c r="C5"/>
  <c r="I30" i="4"/>
  <c r="H30"/>
  <c r="G30"/>
  <c r="I16" i="2"/>
  <c r="H16"/>
  <c r="G16"/>
  <c r="H10" i="8"/>
  <c r="D10" i="3"/>
  <c r="C10"/>
  <c r="D7"/>
  <c r="C7"/>
  <c r="D3"/>
  <c r="C3"/>
  <c r="J6" i="6"/>
  <c r="J5" i="7"/>
  <c r="I5"/>
  <c r="H5"/>
  <c r="J5" i="5"/>
  <c r="I5"/>
  <c r="H5"/>
  <c r="I31" i="4" l="1"/>
  <c r="I32" s="1"/>
  <c r="I17" i="2"/>
  <c r="J6" i="7"/>
  <c r="C9" i="3" s="1"/>
  <c r="J11" i="8"/>
  <c r="J5" i="6"/>
  <c r="J6" i="5"/>
  <c r="I6" i="10"/>
  <c r="H6"/>
  <c r="G6"/>
  <c r="I7" s="1"/>
  <c r="I8" s="1"/>
  <c r="I6" i="9"/>
  <c r="H6"/>
  <c r="G6"/>
  <c r="I7" s="1"/>
  <c r="I8" s="1"/>
  <c r="E10" i="3"/>
  <c r="C8" l="1"/>
  <c r="C13" s="1"/>
  <c r="J12" i="8"/>
  <c r="D8" i="3" s="1"/>
  <c r="C4"/>
  <c r="J7" i="5"/>
  <c r="D4" i="3" s="1"/>
  <c r="J7" i="7"/>
  <c r="D9" i="3" s="1"/>
  <c r="E9" s="1"/>
  <c r="E5"/>
  <c r="E6"/>
  <c r="E7"/>
  <c r="E3"/>
  <c r="E8" l="1"/>
  <c r="E4"/>
  <c r="D13"/>
  <c r="E13" l="1"/>
</calcChain>
</file>

<file path=xl/sharedStrings.xml><?xml version="1.0" encoding="utf-8"?>
<sst xmlns="http://schemas.openxmlformats.org/spreadsheetml/2006/main" count="713" uniqueCount="114">
  <si>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</si>
  <si>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</si>
  <si>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</si>
  <si>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</si>
  <si>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</si>
  <si>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</si>
  <si>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</si>
  <si>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</si>
  <si>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</si>
  <si>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</si>
  <si>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</si>
  <si>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</si>
  <si>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</si>
  <si>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</si>
  <si>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</si>
  <si>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</si>
  <si>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</si>
  <si>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</si>
  <si>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</si>
  <si>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</si>
  <si>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</si>
  <si>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</si>
  <si>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</si>
  <si>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</si>
  <si>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</si>
  <si>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</si>
  <si>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</si>
  <si>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</si>
  <si>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</si>
  <si>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</si>
  <si>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</si>
  <si>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</si>
  <si>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</si>
  <si>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</si>
  <si>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</si>
  <si>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</si>
  <si>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</si>
  <si>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</si>
  <si>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</si>
  <si>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</si>
  <si>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</si>
  <si>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</si>
  <si>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</si>
  <si>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</si>
  <si>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</si>
  <si>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</si>
  <si>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0411138990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</si>
  <si>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</si>
  <si>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</si>
  <si>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</si>
  <si>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</si>
  <si>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</si>
  <si>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</si>
  <si>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</si>
  <si>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</si>
  <si>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</si>
  <si>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</si>
  <si>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</si>
  <si>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</si>
  <si>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</si>
  <si>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</si>
  <si>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</si>
  <si>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</si>
  <si>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</si>
  <si>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</si>
  <si>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</si>
  <si>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Задолженность по платежам в бюджетную систему Российской Федерации на 01.07.2019 года</t>
  </si>
  <si>
    <t>0411091290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</si>
  <si>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</si>
  <si>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</si>
  <si>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</si>
  <si>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</si>
  <si>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</si>
  <si>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</si>
  <si>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</si>
  <si>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</si>
  <si>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</si>
  <si>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18211603010010000140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</si>
  <si>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</si>
  <si>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0411115689</t>
  </si>
  <si>
    <t>МУНИЦИПАЛЬНОЕ БЮДЖЕТНОЕ ДОШКОЛЬНОЕ ОБРАЗОВАТЕЛЬНОЕ УЧРЕЖДЕНИЕ "ДЕТСКИЙ САД №1 "ЛАСТОЧКА" ОБЩЕРАЗВИВАЮЩЕГО ВИДА ГОРОДА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</si>
  <si>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</si>
  <si>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</si>
  <si>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0411091325</t>
  </si>
  <si>
    <t>МУНИЦИПАЛЬНОЕ БЮДЖЕТНОЕ ОБЩЕОБРАЗОВАТЕЛЬНОЕ УЧРЕЖДЕНИЕ "ГИМНАЗИЯ №3 Г. ГОРНО-АЛТАЙСКА"</t>
  </si>
  <si>
    <t>0411091276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</si>
  <si>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</si>
  <si>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</si>
  <si>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</si>
  <si>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0411091100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</si>
  <si>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</si>
  <si>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</si>
  <si>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</si>
  <si>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0411130373</t>
  </si>
  <si>
    <t>МУНИЦИПАЛЬНОЕ БЮДЖЕТНОЕ УЧРЕЖДЕНИЕ "ГОРОДСКОЕ ХОЗЯЙСТВО И ЛЕСНИЧЕСТВО"</t>
  </si>
  <si>
    <t>18210604011020000110</t>
  </si>
  <si>
    <t>Транспортный налог с организаций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</si>
  <si>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</si>
  <si>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</si>
  <si>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</si>
  <si>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</si>
  <si>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0411112960</t>
  </si>
  <si>
    <t>МУНИЦИПАЛЬНОЕ БЮДЖЕТНОЕ УЧРЕЖДЕНИЕ ДОПОЛНИТЕЛЬНОГО ОБРАЗОВАНИЯ "ДЕТСКО-ЮНОШЕСКАЯ СПОРТИВНАЯ ШКОЛА Г. ГОРНО-АЛТАЙСКА"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</si>
  <si>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</si>
  <si>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</si>
  <si>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</si>
  <si>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</si>
  <si>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</si>
  <si>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</si>
  <si>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</si>
  <si>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</si>
  <si>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</si>
  <si>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0411008609</t>
  </si>
  <si>
    <t>МУНИЦИПАЛЬНОЕ УЧРЕЖДЕНИЕ "УПРАВЛЕНИЕ ОБРАЗОВАНИЯ АДМИНИСТРАЦИИ МО ГОРОДА ГОРНО-АЛТАЙСКА"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</si>
</sst>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76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left"/>
    </xf>
    <xf numFmtId="164" fontId="0" fillId="0" borderId="0" xfId="2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 wrapText="1"/>
    </xf>
    <xf numFmtId="164" fontId="7" fillId="3" borderId="1" xfId="2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NumberFormat="1" applyFont="1" applyFill="1" applyBorder="1" applyAlignment="1">
      <alignment horizontal="left" wrapText="1"/>
    </xf>
    <xf numFmtId="164" fontId="7" fillId="4" borderId="1" xfId="2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pane xSplit="10" ySplit="2" topLeftCell="K50" activePane="bottomRight" state="frozen"/>
      <selection pane="topRight" activeCell="G1" sqref="G1"/>
      <selection pane="bottomLeft" activeCell="A3" sqref="A3"/>
      <selection pane="bottomRight" activeCell="G30" sqref="G30:I47"/>
    </sheetView>
  </sheetViews>
  <sheetFormatPr defaultColWidth="8.85546875" defaultRowHeight="15"/>
  <cols>
    <col min="1" max="1" width="8.85546875" style="57"/>
    <col min="2" max="2" width="9.7109375" style="50" customWidth="1"/>
    <col min="3" max="4" width="19.7109375" style="50" customWidth="1"/>
    <col min="5" max="5" width="19.7109375" style="54" customWidth="1"/>
    <col min="6" max="6" width="10.7109375" style="50" customWidth="1"/>
    <col min="7" max="9" width="19.7109375" style="51" customWidth="1"/>
    <col min="10" max="16384" width="8.85546875" style="45"/>
  </cols>
  <sheetData>
    <row r="1" spans="1:9">
      <c r="B1" s="68" t="s">
        <v>66</v>
      </c>
      <c r="C1" s="69"/>
      <c r="D1" s="69"/>
      <c r="E1" s="69"/>
      <c r="F1" s="69"/>
      <c r="G1" s="69"/>
      <c r="H1" s="69"/>
      <c r="I1" s="70"/>
    </row>
    <row r="2" spans="1:9" ht="33.75">
      <c r="A2" s="55" t="s">
        <v>15</v>
      </c>
      <c r="B2" s="46" t="s">
        <v>0</v>
      </c>
      <c r="C2" s="46" t="s">
        <v>1</v>
      </c>
      <c r="D2" s="46" t="s">
        <v>2</v>
      </c>
      <c r="E2" s="52" t="s">
        <v>3</v>
      </c>
      <c r="F2" s="46" t="s">
        <v>4</v>
      </c>
      <c r="G2" s="47" t="s">
        <v>5</v>
      </c>
      <c r="H2" s="47" t="s">
        <v>6</v>
      </c>
      <c r="I2" s="47" t="s">
        <v>7</v>
      </c>
    </row>
    <row r="3" spans="1:9" ht="112.5">
      <c r="A3" s="42" t="s">
        <v>19</v>
      </c>
      <c r="B3" s="48" t="s">
        <v>67</v>
      </c>
      <c r="C3" s="48" t="s">
        <v>68</v>
      </c>
      <c r="D3" s="48" t="s">
        <v>69</v>
      </c>
      <c r="E3" s="53" t="s">
        <v>70</v>
      </c>
      <c r="F3" s="48" t="s">
        <v>12</v>
      </c>
      <c r="G3" s="49">
        <v>0</v>
      </c>
      <c r="H3" s="49">
        <v>539.42999999999995</v>
      </c>
      <c r="I3" s="49">
        <v>0</v>
      </c>
    </row>
    <row r="4" spans="1:9" ht="101.25">
      <c r="A4" s="42" t="s">
        <v>19</v>
      </c>
      <c r="B4" s="48" t="s">
        <v>71</v>
      </c>
      <c r="C4" s="48" t="s">
        <v>72</v>
      </c>
      <c r="D4" s="48" t="s">
        <v>69</v>
      </c>
      <c r="E4" s="53" t="s">
        <v>70</v>
      </c>
      <c r="F4" s="48" t="s">
        <v>12</v>
      </c>
      <c r="G4" s="49">
        <v>0</v>
      </c>
      <c r="H4" s="49">
        <v>431.48</v>
      </c>
      <c r="I4" s="49">
        <v>0</v>
      </c>
    </row>
    <row r="5" spans="1:9" ht="101.25">
      <c r="A5" s="42" t="s">
        <v>19</v>
      </c>
      <c r="B5" s="48" t="s">
        <v>62</v>
      </c>
      <c r="C5" s="48" t="s">
        <v>63</v>
      </c>
      <c r="D5" s="48" t="s">
        <v>41</v>
      </c>
      <c r="E5" s="53" t="s">
        <v>42</v>
      </c>
      <c r="F5" s="48" t="s">
        <v>12</v>
      </c>
      <c r="G5" s="49">
        <v>0</v>
      </c>
      <c r="H5" s="49">
        <v>5.12</v>
      </c>
      <c r="I5" s="49">
        <v>0</v>
      </c>
    </row>
    <row r="6" spans="1:9" ht="135">
      <c r="A6" s="42" t="s">
        <v>26</v>
      </c>
      <c r="B6" s="48" t="s">
        <v>73</v>
      </c>
      <c r="C6" s="48" t="s">
        <v>74</v>
      </c>
      <c r="D6" s="48" t="s">
        <v>47</v>
      </c>
      <c r="E6" s="53" t="s">
        <v>48</v>
      </c>
      <c r="F6" s="48" t="s">
        <v>12</v>
      </c>
      <c r="G6" s="49">
        <v>0</v>
      </c>
      <c r="H6" s="49">
        <v>605.33000000000004</v>
      </c>
      <c r="I6" s="49">
        <v>0</v>
      </c>
    </row>
    <row r="7" spans="1:9" ht="90">
      <c r="A7" s="42" t="s">
        <v>26</v>
      </c>
      <c r="B7" s="48" t="s">
        <v>73</v>
      </c>
      <c r="C7" s="48" t="s">
        <v>74</v>
      </c>
      <c r="D7" s="48" t="s">
        <v>69</v>
      </c>
      <c r="E7" s="53" t="s">
        <v>70</v>
      </c>
      <c r="F7" s="48" t="s">
        <v>12</v>
      </c>
      <c r="G7" s="49">
        <v>0</v>
      </c>
      <c r="H7" s="49">
        <v>60.75</v>
      </c>
      <c r="I7" s="49">
        <v>0</v>
      </c>
    </row>
    <row r="8" spans="1:9" ht="112.5">
      <c r="A8" s="42" t="s">
        <v>19</v>
      </c>
      <c r="B8" s="48" t="s">
        <v>75</v>
      </c>
      <c r="C8" s="48" t="s">
        <v>76</v>
      </c>
      <c r="D8" s="48" t="s">
        <v>10</v>
      </c>
      <c r="E8" s="53" t="s">
        <v>11</v>
      </c>
      <c r="F8" s="48" t="s">
        <v>12</v>
      </c>
      <c r="G8" s="49">
        <v>0</v>
      </c>
      <c r="H8" s="49">
        <v>727.79</v>
      </c>
      <c r="I8" s="49">
        <v>0</v>
      </c>
    </row>
    <row r="9" spans="1:9" ht="112.5">
      <c r="A9" s="42" t="s">
        <v>19</v>
      </c>
      <c r="B9" s="48" t="s">
        <v>75</v>
      </c>
      <c r="C9" s="48" t="s">
        <v>76</v>
      </c>
      <c r="D9" s="48" t="s">
        <v>41</v>
      </c>
      <c r="E9" s="53" t="s">
        <v>42</v>
      </c>
      <c r="F9" s="48" t="s">
        <v>12</v>
      </c>
      <c r="G9" s="49">
        <v>0</v>
      </c>
      <c r="H9" s="49">
        <v>57.44</v>
      </c>
      <c r="I9" s="49">
        <v>0</v>
      </c>
    </row>
    <row r="10" spans="1:9" ht="135">
      <c r="A10" s="42" t="s">
        <v>19</v>
      </c>
      <c r="B10" s="48" t="s">
        <v>53</v>
      </c>
      <c r="C10" s="48" t="s">
        <v>54</v>
      </c>
      <c r="D10" s="48" t="s">
        <v>47</v>
      </c>
      <c r="E10" s="53" t="s">
        <v>48</v>
      </c>
      <c r="F10" s="48" t="s">
        <v>12</v>
      </c>
      <c r="G10" s="49">
        <v>0</v>
      </c>
      <c r="H10" s="49">
        <v>1.29</v>
      </c>
      <c r="I10" s="49">
        <v>0</v>
      </c>
    </row>
    <row r="11" spans="1:9" ht="112.5">
      <c r="A11" s="42" t="s">
        <v>19</v>
      </c>
      <c r="B11" s="48" t="s">
        <v>53</v>
      </c>
      <c r="C11" s="48" t="s">
        <v>54</v>
      </c>
      <c r="D11" s="48" t="s">
        <v>41</v>
      </c>
      <c r="E11" s="53" t="s">
        <v>42</v>
      </c>
      <c r="F11" s="48" t="s">
        <v>12</v>
      </c>
      <c r="G11" s="49">
        <v>0</v>
      </c>
      <c r="H11" s="49">
        <v>326.33</v>
      </c>
      <c r="I11" s="49">
        <v>0</v>
      </c>
    </row>
    <row r="12" spans="1:9" ht="146.25">
      <c r="A12" s="42" t="s">
        <v>19</v>
      </c>
      <c r="B12" s="48" t="s">
        <v>53</v>
      </c>
      <c r="C12" s="48" t="s">
        <v>54</v>
      </c>
      <c r="D12" s="48" t="s">
        <v>77</v>
      </c>
      <c r="E12" s="53" t="s">
        <v>78</v>
      </c>
      <c r="F12" s="48" t="s">
        <v>12</v>
      </c>
      <c r="G12" s="49">
        <v>0</v>
      </c>
      <c r="H12" s="49">
        <v>0</v>
      </c>
      <c r="I12" s="49">
        <v>200</v>
      </c>
    </row>
    <row r="13" spans="1:9" ht="135">
      <c r="A13" s="42" t="s">
        <v>19</v>
      </c>
      <c r="B13" s="48" t="s">
        <v>64</v>
      </c>
      <c r="C13" s="48" t="s">
        <v>65</v>
      </c>
      <c r="D13" s="48" t="s">
        <v>47</v>
      </c>
      <c r="E13" s="53" t="s">
        <v>48</v>
      </c>
      <c r="F13" s="48" t="s">
        <v>12</v>
      </c>
      <c r="G13" s="49">
        <v>0</v>
      </c>
      <c r="H13" s="49">
        <v>5.62</v>
      </c>
      <c r="I13" s="49">
        <v>0</v>
      </c>
    </row>
    <row r="14" spans="1:9" ht="112.5">
      <c r="A14" s="42" t="s">
        <v>19</v>
      </c>
      <c r="B14" s="48" t="s">
        <v>79</v>
      </c>
      <c r="C14" s="48" t="s">
        <v>80</v>
      </c>
      <c r="D14" s="48" t="s">
        <v>81</v>
      </c>
      <c r="E14" s="53" t="s">
        <v>82</v>
      </c>
      <c r="F14" s="48" t="s">
        <v>12</v>
      </c>
      <c r="G14" s="49">
        <v>0</v>
      </c>
      <c r="H14" s="49">
        <v>66.47</v>
      </c>
      <c r="I14" s="49">
        <v>0</v>
      </c>
    </row>
    <row r="15" spans="1:9" ht="112.5">
      <c r="A15" s="42" t="s">
        <v>19</v>
      </c>
      <c r="B15" s="48" t="s">
        <v>79</v>
      </c>
      <c r="C15" s="48" t="s">
        <v>80</v>
      </c>
      <c r="D15" s="48" t="s">
        <v>69</v>
      </c>
      <c r="E15" s="53" t="s">
        <v>70</v>
      </c>
      <c r="F15" s="48" t="s">
        <v>12</v>
      </c>
      <c r="G15" s="49">
        <v>0</v>
      </c>
      <c r="H15" s="49">
        <v>353.74</v>
      </c>
      <c r="I15" s="49">
        <v>0</v>
      </c>
    </row>
    <row r="16" spans="1:9" ht="112.5">
      <c r="A16" s="42" t="s">
        <v>19</v>
      </c>
      <c r="B16" s="48" t="s">
        <v>43</v>
      </c>
      <c r="C16" s="48" t="s">
        <v>59</v>
      </c>
      <c r="D16" s="48" t="s">
        <v>10</v>
      </c>
      <c r="E16" s="53" t="s">
        <v>11</v>
      </c>
      <c r="F16" s="48" t="s">
        <v>12</v>
      </c>
      <c r="G16" s="49">
        <v>0</v>
      </c>
      <c r="H16" s="49">
        <v>1.91</v>
      </c>
      <c r="I16" s="49">
        <v>0</v>
      </c>
    </row>
    <row r="17" spans="1:9" ht="112.5">
      <c r="A17" s="42" t="s">
        <v>19</v>
      </c>
      <c r="B17" s="48" t="s">
        <v>43</v>
      </c>
      <c r="C17" s="48" t="s">
        <v>59</v>
      </c>
      <c r="D17" s="48" t="s">
        <v>41</v>
      </c>
      <c r="E17" s="53" t="s">
        <v>42</v>
      </c>
      <c r="F17" s="48" t="s">
        <v>12</v>
      </c>
      <c r="G17" s="49">
        <v>0</v>
      </c>
      <c r="H17" s="49">
        <v>227.38</v>
      </c>
      <c r="I17" s="49">
        <v>0</v>
      </c>
    </row>
    <row r="18" spans="1:9" ht="112.5">
      <c r="A18" s="42" t="s">
        <v>19</v>
      </c>
      <c r="B18" s="48" t="s">
        <v>44</v>
      </c>
      <c r="C18" s="48" t="s">
        <v>45</v>
      </c>
      <c r="D18" s="48" t="s">
        <v>13</v>
      </c>
      <c r="E18" s="53" t="s">
        <v>14</v>
      </c>
      <c r="F18" s="48" t="s">
        <v>12</v>
      </c>
      <c r="G18" s="49">
        <v>0</v>
      </c>
      <c r="H18" s="49">
        <v>0.53</v>
      </c>
      <c r="I18" s="49">
        <v>0</v>
      </c>
    </row>
    <row r="19" spans="1:9" ht="101.25">
      <c r="A19" s="42" t="s">
        <v>19</v>
      </c>
      <c r="B19" s="48" t="s">
        <v>49</v>
      </c>
      <c r="C19" s="48" t="s">
        <v>50</v>
      </c>
      <c r="D19" s="48" t="s">
        <v>60</v>
      </c>
      <c r="E19" s="53" t="s">
        <v>61</v>
      </c>
      <c r="F19" s="48" t="s">
        <v>12</v>
      </c>
      <c r="G19" s="49">
        <v>0</v>
      </c>
      <c r="H19" s="49">
        <v>39.47</v>
      </c>
      <c r="I19" s="49">
        <v>0</v>
      </c>
    </row>
    <row r="20" spans="1:9" ht="112.5">
      <c r="A20" s="42" t="s">
        <v>19</v>
      </c>
      <c r="B20" s="48" t="s">
        <v>83</v>
      </c>
      <c r="C20" s="48" t="s">
        <v>84</v>
      </c>
      <c r="D20" s="48" t="s">
        <v>10</v>
      </c>
      <c r="E20" s="53" t="s">
        <v>11</v>
      </c>
      <c r="F20" s="48" t="s">
        <v>12</v>
      </c>
      <c r="G20" s="49">
        <v>0</v>
      </c>
      <c r="H20" s="49">
        <v>79.489999999999995</v>
      </c>
      <c r="I20" s="49">
        <v>0</v>
      </c>
    </row>
    <row r="21" spans="1:9" ht="135">
      <c r="A21" s="42" t="s">
        <v>19</v>
      </c>
      <c r="B21" s="48" t="s">
        <v>8</v>
      </c>
      <c r="C21" s="48" t="s">
        <v>9</v>
      </c>
      <c r="D21" s="48" t="s">
        <v>47</v>
      </c>
      <c r="E21" s="53" t="s">
        <v>48</v>
      </c>
      <c r="F21" s="48" t="s">
        <v>12</v>
      </c>
      <c r="G21" s="49">
        <v>0</v>
      </c>
      <c r="H21" s="49">
        <v>26.19</v>
      </c>
      <c r="I21" s="49">
        <v>0</v>
      </c>
    </row>
    <row r="22" spans="1:9" ht="78.75">
      <c r="A22" s="42" t="s">
        <v>19</v>
      </c>
      <c r="B22" s="48" t="s">
        <v>8</v>
      </c>
      <c r="C22" s="48" t="s">
        <v>9</v>
      </c>
      <c r="D22" s="48" t="s">
        <v>81</v>
      </c>
      <c r="E22" s="53" t="s">
        <v>82</v>
      </c>
      <c r="F22" s="48" t="s">
        <v>12</v>
      </c>
      <c r="G22" s="49">
        <v>0</v>
      </c>
      <c r="H22" s="49">
        <v>150.97</v>
      </c>
      <c r="I22" s="49">
        <v>0</v>
      </c>
    </row>
    <row r="23" spans="1:9" ht="135">
      <c r="A23" s="42" t="s">
        <v>19</v>
      </c>
      <c r="B23" s="48" t="s">
        <v>85</v>
      </c>
      <c r="C23" s="48" t="s">
        <v>86</v>
      </c>
      <c r="D23" s="48" t="s">
        <v>47</v>
      </c>
      <c r="E23" s="53" t="s">
        <v>48</v>
      </c>
      <c r="F23" s="48" t="s">
        <v>12</v>
      </c>
      <c r="G23" s="49">
        <v>0</v>
      </c>
      <c r="H23" s="49">
        <v>72.12</v>
      </c>
      <c r="I23" s="49">
        <v>0</v>
      </c>
    </row>
    <row r="24" spans="1:9" ht="135">
      <c r="A24" s="42" t="s">
        <v>19</v>
      </c>
      <c r="B24" s="48" t="s">
        <v>55</v>
      </c>
      <c r="C24" s="48" t="s">
        <v>56</v>
      </c>
      <c r="D24" s="48" t="s">
        <v>47</v>
      </c>
      <c r="E24" s="53" t="s">
        <v>48</v>
      </c>
      <c r="F24" s="48" t="s">
        <v>12</v>
      </c>
      <c r="G24" s="49">
        <v>0</v>
      </c>
      <c r="H24" s="49">
        <v>1236.52</v>
      </c>
      <c r="I24" s="49">
        <v>0</v>
      </c>
    </row>
    <row r="25" spans="1:9" ht="101.25">
      <c r="A25" s="42" t="s">
        <v>19</v>
      </c>
      <c r="B25" s="48" t="s">
        <v>87</v>
      </c>
      <c r="C25" s="48" t="s">
        <v>88</v>
      </c>
      <c r="D25" s="48" t="s">
        <v>41</v>
      </c>
      <c r="E25" s="53" t="s">
        <v>42</v>
      </c>
      <c r="F25" s="48" t="s">
        <v>12</v>
      </c>
      <c r="G25" s="49">
        <v>0</v>
      </c>
      <c r="H25" s="49">
        <v>6.08</v>
      </c>
      <c r="I25" s="49">
        <v>0</v>
      </c>
    </row>
    <row r="26" spans="1:9" ht="112.5">
      <c r="A26" s="42" t="s">
        <v>19</v>
      </c>
      <c r="B26" s="48" t="s">
        <v>57</v>
      </c>
      <c r="C26" s="48" t="s">
        <v>58</v>
      </c>
      <c r="D26" s="48" t="s">
        <v>13</v>
      </c>
      <c r="E26" s="53" t="s">
        <v>14</v>
      </c>
      <c r="F26" s="48" t="s">
        <v>12</v>
      </c>
      <c r="G26" s="49">
        <v>0</v>
      </c>
      <c r="H26" s="49">
        <v>0.02</v>
      </c>
      <c r="I26" s="49">
        <v>0</v>
      </c>
    </row>
    <row r="27" spans="1:9" ht="112.5">
      <c r="A27" s="42" t="s">
        <v>19</v>
      </c>
      <c r="B27" s="48" t="s">
        <v>89</v>
      </c>
      <c r="C27" s="48" t="s">
        <v>90</v>
      </c>
      <c r="D27" s="48" t="s">
        <v>13</v>
      </c>
      <c r="E27" s="53" t="s">
        <v>14</v>
      </c>
      <c r="F27" s="48" t="s">
        <v>12</v>
      </c>
      <c r="G27" s="49">
        <v>0</v>
      </c>
      <c r="H27" s="49">
        <v>71.56</v>
      </c>
      <c r="I27" s="49">
        <v>0</v>
      </c>
    </row>
    <row r="28" spans="1:9" ht="112.5">
      <c r="A28" s="42" t="s">
        <v>26</v>
      </c>
      <c r="B28" s="48" t="s">
        <v>91</v>
      </c>
      <c r="C28" s="48" t="s">
        <v>92</v>
      </c>
      <c r="D28" s="48" t="s">
        <v>10</v>
      </c>
      <c r="E28" s="53" t="s">
        <v>11</v>
      </c>
      <c r="F28" s="48" t="s">
        <v>12</v>
      </c>
      <c r="G28" s="49">
        <v>0</v>
      </c>
      <c r="H28" s="49">
        <v>218.97</v>
      </c>
      <c r="I28" s="49">
        <v>0</v>
      </c>
    </row>
    <row r="29" spans="1:9" ht="78.75">
      <c r="A29" s="42" t="s">
        <v>26</v>
      </c>
      <c r="B29" s="48" t="s">
        <v>91</v>
      </c>
      <c r="C29" s="48" t="s">
        <v>92</v>
      </c>
      <c r="D29" s="48" t="s">
        <v>69</v>
      </c>
      <c r="E29" s="53" t="s">
        <v>70</v>
      </c>
      <c r="F29" s="48" t="s">
        <v>12</v>
      </c>
      <c r="G29" s="49">
        <v>0</v>
      </c>
      <c r="H29" s="49">
        <v>11.3</v>
      </c>
      <c r="I29" s="49">
        <v>0</v>
      </c>
    </row>
    <row r="30" spans="1:9" ht="112.5">
      <c r="A30" s="42" t="s">
        <v>28</v>
      </c>
      <c r="B30" s="48" t="s">
        <v>93</v>
      </c>
      <c r="C30" s="48" t="s">
        <v>94</v>
      </c>
      <c r="D30" s="48" t="s">
        <v>10</v>
      </c>
      <c r="E30" s="53" t="s">
        <v>11</v>
      </c>
      <c r="F30" s="48" t="s">
        <v>12</v>
      </c>
      <c r="G30" s="49">
        <v>0</v>
      </c>
      <c r="H30" s="49">
        <v>805.3</v>
      </c>
      <c r="I30" s="49">
        <v>0</v>
      </c>
    </row>
    <row r="31" spans="1:9" ht="101.25">
      <c r="A31" s="42" t="s">
        <v>28</v>
      </c>
      <c r="B31" s="48" t="s">
        <v>93</v>
      </c>
      <c r="C31" s="48" t="s">
        <v>94</v>
      </c>
      <c r="D31" s="48" t="s">
        <v>41</v>
      </c>
      <c r="E31" s="53" t="s">
        <v>42</v>
      </c>
      <c r="F31" s="48" t="s">
        <v>12</v>
      </c>
      <c r="G31" s="49">
        <v>0</v>
      </c>
      <c r="H31" s="49">
        <v>114.81</v>
      </c>
      <c r="I31" s="49">
        <v>0</v>
      </c>
    </row>
    <row r="32" spans="1:9" ht="112.5">
      <c r="A32" s="42" t="s">
        <v>28</v>
      </c>
      <c r="B32" s="48" t="s">
        <v>93</v>
      </c>
      <c r="C32" s="48" t="s">
        <v>94</v>
      </c>
      <c r="D32" s="48" t="s">
        <v>13</v>
      </c>
      <c r="E32" s="53" t="s">
        <v>14</v>
      </c>
      <c r="F32" s="48" t="s">
        <v>12</v>
      </c>
      <c r="G32" s="49">
        <v>0</v>
      </c>
      <c r="H32" s="49">
        <v>191.66</v>
      </c>
      <c r="I32" s="49">
        <v>0</v>
      </c>
    </row>
    <row r="33" spans="1:9" ht="67.5">
      <c r="A33" s="42" t="s">
        <v>28</v>
      </c>
      <c r="B33" s="48" t="s">
        <v>93</v>
      </c>
      <c r="C33" s="48" t="s">
        <v>94</v>
      </c>
      <c r="D33" s="48" t="s">
        <v>95</v>
      </c>
      <c r="E33" s="53" t="s">
        <v>96</v>
      </c>
      <c r="F33" s="48" t="s">
        <v>12</v>
      </c>
      <c r="G33" s="49">
        <v>0</v>
      </c>
      <c r="H33" s="49">
        <v>118.43</v>
      </c>
      <c r="I33" s="49">
        <v>0</v>
      </c>
    </row>
    <row r="34" spans="1:9" ht="112.5">
      <c r="A34" s="42" t="s">
        <v>26</v>
      </c>
      <c r="B34" s="48" t="s">
        <v>51</v>
      </c>
      <c r="C34" s="48" t="s">
        <v>52</v>
      </c>
      <c r="D34" s="48" t="s">
        <v>10</v>
      </c>
      <c r="E34" s="53" t="s">
        <v>11</v>
      </c>
      <c r="F34" s="48" t="s">
        <v>12</v>
      </c>
      <c r="G34" s="49">
        <v>0</v>
      </c>
      <c r="H34" s="49">
        <v>112.77</v>
      </c>
      <c r="I34" s="49">
        <v>0</v>
      </c>
    </row>
    <row r="35" spans="1:9" ht="112.5">
      <c r="A35" s="42" t="s">
        <v>26</v>
      </c>
      <c r="B35" s="48" t="s">
        <v>51</v>
      </c>
      <c r="C35" s="48" t="s">
        <v>52</v>
      </c>
      <c r="D35" s="48" t="s">
        <v>13</v>
      </c>
      <c r="E35" s="53" t="s">
        <v>14</v>
      </c>
      <c r="F35" s="48" t="s">
        <v>12</v>
      </c>
      <c r="G35" s="49">
        <v>0</v>
      </c>
      <c r="H35" s="49">
        <v>27.98</v>
      </c>
      <c r="I35" s="49">
        <v>0</v>
      </c>
    </row>
    <row r="36" spans="1:9" ht="101.25">
      <c r="A36" s="42" t="s">
        <v>26</v>
      </c>
      <c r="B36" s="48" t="s">
        <v>97</v>
      </c>
      <c r="C36" s="48" t="s">
        <v>98</v>
      </c>
      <c r="D36" s="48" t="s">
        <v>60</v>
      </c>
      <c r="E36" s="53" t="s">
        <v>61</v>
      </c>
      <c r="F36" s="48" t="s">
        <v>12</v>
      </c>
      <c r="G36" s="49">
        <v>5937.53</v>
      </c>
      <c r="H36" s="49">
        <v>219.49</v>
      </c>
      <c r="I36" s="49">
        <v>0</v>
      </c>
    </row>
    <row r="37" spans="1:9" ht="135">
      <c r="A37" s="42" t="s">
        <v>19</v>
      </c>
      <c r="B37" s="48" t="s">
        <v>99</v>
      </c>
      <c r="C37" s="48" t="s">
        <v>100</v>
      </c>
      <c r="D37" s="48" t="s">
        <v>47</v>
      </c>
      <c r="E37" s="53" t="s">
        <v>48</v>
      </c>
      <c r="F37" s="48" t="s">
        <v>12</v>
      </c>
      <c r="G37" s="49">
        <v>0</v>
      </c>
      <c r="H37" s="49">
        <v>4.4800000000000004</v>
      </c>
      <c r="I37" s="49">
        <v>0</v>
      </c>
    </row>
    <row r="38" spans="1:9" ht="112.5">
      <c r="A38" s="42" t="s">
        <v>26</v>
      </c>
      <c r="B38" s="48" t="s">
        <v>101</v>
      </c>
      <c r="C38" s="48" t="s">
        <v>102</v>
      </c>
      <c r="D38" s="48" t="s">
        <v>10</v>
      </c>
      <c r="E38" s="53" t="s">
        <v>11</v>
      </c>
      <c r="F38" s="48" t="s">
        <v>12</v>
      </c>
      <c r="G38" s="49">
        <v>0</v>
      </c>
      <c r="H38" s="49">
        <v>9.32</v>
      </c>
      <c r="I38" s="49">
        <v>0</v>
      </c>
    </row>
    <row r="39" spans="1:9" ht="101.25">
      <c r="A39" s="42" t="s">
        <v>26</v>
      </c>
      <c r="B39" s="48" t="s">
        <v>101</v>
      </c>
      <c r="C39" s="48" t="s">
        <v>102</v>
      </c>
      <c r="D39" s="48" t="s">
        <v>41</v>
      </c>
      <c r="E39" s="53" t="s">
        <v>42</v>
      </c>
      <c r="F39" s="48" t="s">
        <v>12</v>
      </c>
      <c r="G39" s="49">
        <v>0</v>
      </c>
      <c r="H39" s="49">
        <v>0.61</v>
      </c>
      <c r="I39" s="49">
        <v>0</v>
      </c>
    </row>
    <row r="40" spans="1:9" ht="112.5">
      <c r="A40" s="42" t="s">
        <v>26</v>
      </c>
      <c r="B40" s="48" t="s">
        <v>101</v>
      </c>
      <c r="C40" s="48" t="s">
        <v>102</v>
      </c>
      <c r="D40" s="48" t="s">
        <v>13</v>
      </c>
      <c r="E40" s="53" t="s">
        <v>14</v>
      </c>
      <c r="F40" s="48" t="s">
        <v>12</v>
      </c>
      <c r="G40" s="49">
        <v>0</v>
      </c>
      <c r="H40" s="49">
        <v>3.35</v>
      </c>
      <c r="I40" s="49">
        <v>0</v>
      </c>
    </row>
    <row r="41" spans="1:9" ht="135">
      <c r="A41" s="42" t="s">
        <v>26</v>
      </c>
      <c r="B41" s="48" t="s">
        <v>46</v>
      </c>
      <c r="C41" s="48" t="s">
        <v>103</v>
      </c>
      <c r="D41" s="48" t="s">
        <v>47</v>
      </c>
      <c r="E41" s="53" t="s">
        <v>48</v>
      </c>
      <c r="F41" s="48" t="s">
        <v>12</v>
      </c>
      <c r="G41" s="49">
        <v>0</v>
      </c>
      <c r="H41" s="49">
        <v>68.430000000000007</v>
      </c>
      <c r="I41" s="49">
        <v>0</v>
      </c>
    </row>
    <row r="42" spans="1:9" ht="135">
      <c r="A42" s="42" t="s">
        <v>26</v>
      </c>
      <c r="B42" s="48" t="s">
        <v>46</v>
      </c>
      <c r="C42" s="48" t="s">
        <v>103</v>
      </c>
      <c r="D42" s="48" t="s">
        <v>69</v>
      </c>
      <c r="E42" s="53" t="s">
        <v>70</v>
      </c>
      <c r="F42" s="48" t="s">
        <v>12</v>
      </c>
      <c r="G42" s="49">
        <v>0</v>
      </c>
      <c r="H42" s="49">
        <v>2.16</v>
      </c>
      <c r="I42" s="49">
        <v>0</v>
      </c>
    </row>
    <row r="43" spans="1:9" ht="90">
      <c r="A43" s="42" t="s">
        <v>19</v>
      </c>
      <c r="B43" s="48" t="s">
        <v>104</v>
      </c>
      <c r="C43" s="48" t="s">
        <v>105</v>
      </c>
      <c r="D43" s="48" t="s">
        <v>69</v>
      </c>
      <c r="E43" s="53" t="s">
        <v>70</v>
      </c>
      <c r="F43" s="48" t="s">
        <v>12</v>
      </c>
      <c r="G43" s="49">
        <v>0</v>
      </c>
      <c r="H43" s="49">
        <v>653.14</v>
      </c>
      <c r="I43" s="49">
        <v>0</v>
      </c>
    </row>
    <row r="44" spans="1:9" ht="135">
      <c r="A44" s="42" t="s">
        <v>19</v>
      </c>
      <c r="B44" s="48" t="s">
        <v>106</v>
      </c>
      <c r="C44" s="48" t="s">
        <v>107</v>
      </c>
      <c r="D44" s="48" t="s">
        <v>47</v>
      </c>
      <c r="E44" s="53" t="s">
        <v>48</v>
      </c>
      <c r="F44" s="48" t="s">
        <v>12</v>
      </c>
      <c r="G44" s="49">
        <v>0</v>
      </c>
      <c r="H44" s="49">
        <v>8.01</v>
      </c>
      <c r="I44" s="49">
        <v>0</v>
      </c>
    </row>
    <row r="45" spans="1:9" ht="112.5">
      <c r="A45" s="42" t="s">
        <v>28</v>
      </c>
      <c r="B45" s="48" t="s">
        <v>108</v>
      </c>
      <c r="C45" s="48" t="s">
        <v>109</v>
      </c>
      <c r="D45" s="48" t="s">
        <v>10</v>
      </c>
      <c r="E45" s="53" t="s">
        <v>11</v>
      </c>
      <c r="F45" s="48" t="s">
        <v>12</v>
      </c>
      <c r="G45" s="49">
        <v>0</v>
      </c>
      <c r="H45" s="49">
        <v>907.54</v>
      </c>
      <c r="I45" s="49">
        <v>0</v>
      </c>
    </row>
    <row r="46" spans="1:9" ht="112.5">
      <c r="A46" s="42" t="s">
        <v>28</v>
      </c>
      <c r="B46" s="48" t="s">
        <v>108</v>
      </c>
      <c r="C46" s="48" t="s">
        <v>109</v>
      </c>
      <c r="D46" s="48" t="s">
        <v>41</v>
      </c>
      <c r="E46" s="53" t="s">
        <v>42</v>
      </c>
      <c r="F46" s="48" t="s">
        <v>12</v>
      </c>
      <c r="G46" s="49">
        <v>0</v>
      </c>
      <c r="H46" s="49">
        <v>109.15</v>
      </c>
      <c r="I46" s="49">
        <v>0</v>
      </c>
    </row>
    <row r="47" spans="1:9" ht="112.5">
      <c r="A47" s="42" t="s">
        <v>28</v>
      </c>
      <c r="B47" s="48" t="s">
        <v>108</v>
      </c>
      <c r="C47" s="48" t="s">
        <v>109</v>
      </c>
      <c r="D47" s="48" t="s">
        <v>13</v>
      </c>
      <c r="E47" s="53" t="s">
        <v>14</v>
      </c>
      <c r="F47" s="48" t="s">
        <v>12</v>
      </c>
      <c r="G47" s="49">
        <v>0</v>
      </c>
      <c r="H47" s="49">
        <v>187.66</v>
      </c>
      <c r="I47" s="49">
        <v>0</v>
      </c>
    </row>
    <row r="48" spans="1:9" ht="112.5">
      <c r="A48" s="42" t="s">
        <v>26</v>
      </c>
      <c r="B48" s="48" t="s">
        <v>110</v>
      </c>
      <c r="C48" s="48" t="s">
        <v>111</v>
      </c>
      <c r="D48" s="48" t="s">
        <v>10</v>
      </c>
      <c r="E48" s="53" t="s">
        <v>11</v>
      </c>
      <c r="F48" s="48" t="s">
        <v>12</v>
      </c>
      <c r="G48" s="49">
        <v>0</v>
      </c>
      <c r="H48" s="49">
        <v>69.599999999999994</v>
      </c>
      <c r="I48" s="49">
        <v>0</v>
      </c>
    </row>
    <row r="49" spans="1:9" ht="135">
      <c r="A49" s="42" t="s">
        <v>19</v>
      </c>
      <c r="B49" s="48" t="s">
        <v>112</v>
      </c>
      <c r="C49" s="48" t="s">
        <v>113</v>
      </c>
      <c r="D49" s="48" t="s">
        <v>47</v>
      </c>
      <c r="E49" s="53" t="s">
        <v>48</v>
      </c>
      <c r="F49" s="48" t="s">
        <v>12</v>
      </c>
      <c r="G49" s="49">
        <v>0</v>
      </c>
      <c r="H49" s="49">
        <v>79.53</v>
      </c>
      <c r="I49" s="49">
        <v>0</v>
      </c>
    </row>
    <row r="50" spans="1:9">
      <c r="A50" s="62"/>
      <c r="B50" s="66" t="s">
        <v>16</v>
      </c>
      <c r="C50" s="63"/>
      <c r="D50" s="63"/>
      <c r="E50" s="64"/>
      <c r="F50" s="63"/>
      <c r="G50" s="65">
        <f>SUM(G3:G49)</f>
        <v>5937.53</v>
      </c>
      <c r="H50" s="65">
        <f>SUM(H3:H49)</f>
        <v>9016.7200000000012</v>
      </c>
      <c r="I50" s="65">
        <f>SUM(I3:I49)</f>
        <v>200</v>
      </c>
    </row>
    <row r="51" spans="1:9">
      <c r="A51" s="58"/>
      <c r="B51" s="67" t="s">
        <v>17</v>
      </c>
      <c r="C51" s="59"/>
      <c r="D51" s="59"/>
      <c r="E51" s="60"/>
      <c r="F51" s="59"/>
      <c r="G51" s="61"/>
      <c r="H51" s="61"/>
      <c r="I51" s="61">
        <f>G50+H50+I50</f>
        <v>15154.25</v>
      </c>
    </row>
  </sheetData>
  <autoFilter ref="A2:I51"/>
  <sortState ref="F3:M7">
    <sortCondition ref="G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D19" sqref="D1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5" t="s">
        <v>66</v>
      </c>
      <c r="C1" s="75"/>
      <c r="D1" s="75"/>
      <c r="E1" s="75"/>
      <c r="F1" s="75"/>
      <c r="G1" s="75"/>
      <c r="H1" s="75"/>
      <c r="I1" s="75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5" sqref="C5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3" t="s">
        <v>66</v>
      </c>
      <c r="B1" s="73"/>
      <c r="C1" s="73"/>
      <c r="D1" s="73"/>
      <c r="E1" s="73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Культура!I17</f>
        <v>7347.5899999999992</v>
      </c>
      <c r="D5" s="22">
        <f>Культура!I18</f>
        <v>6599.619999999999</v>
      </c>
      <c r="E5" s="22">
        <f t="shared" si="0"/>
        <v>747.97000000000025</v>
      </c>
      <c r="H5" s="20"/>
    </row>
    <row r="6" spans="1:8" ht="47.25">
      <c r="A6" s="18" t="s">
        <v>19</v>
      </c>
      <c r="B6" s="19" t="s">
        <v>32</v>
      </c>
      <c r="C6" s="22">
        <f>Образование!I31</f>
        <v>5372.11</v>
      </c>
      <c r="D6" s="22">
        <f>Образование!I32</f>
        <v>1543.1200000000003</v>
      </c>
      <c r="E6" s="22">
        <f t="shared" si="0"/>
        <v>3828.9899999999993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УКХ!J11</f>
        <v>2434.5499999999997</v>
      </c>
      <c r="D8" s="22">
        <f>УКХ!J12</f>
        <v>2316.12</v>
      </c>
      <c r="E8" s="22">
        <f t="shared" si="0"/>
        <v>118.42999999999984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71" t="s">
        <v>23</v>
      </c>
      <c r="B13" s="72"/>
      <c r="C13" s="21">
        <f t="shared" ref="C13:D13" si="1">SUM(C3:C12)</f>
        <v>15154.249999999998</v>
      </c>
      <c r="D13" s="21">
        <f t="shared" si="1"/>
        <v>10458.86</v>
      </c>
      <c r="E13" s="21">
        <f>SUM(E3:E12)</f>
        <v>4695.3899999999994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pane xSplit="7" ySplit="2" topLeftCell="H26" activePane="bottomRight" state="frozen"/>
      <selection pane="topRight" activeCell="H1" sqref="H1"/>
      <selection pane="bottomLeft" activeCell="A3" sqref="A3"/>
      <selection pane="bottomRight" activeCell="G29" activeCellId="8" sqref="G3:I4 G8:I8 G10:I11 G12:I13 G19:I19 G20:I21 G22:I22 G26:I28 G29:I29"/>
    </sheetView>
  </sheetViews>
  <sheetFormatPr defaultColWidth="8.85546875" defaultRowHeight="15"/>
  <cols>
    <col min="1" max="1" width="8.85546875" style="57"/>
    <col min="2" max="2" width="9.7109375" style="50" customWidth="1"/>
    <col min="3" max="4" width="19.7109375" style="50" customWidth="1"/>
    <col min="5" max="5" width="19.7109375" style="54" customWidth="1"/>
    <col min="6" max="6" width="10.7109375" style="50" customWidth="1"/>
    <col min="7" max="9" width="19.7109375" style="51" customWidth="1"/>
    <col min="10" max="16384" width="8.85546875" style="45"/>
  </cols>
  <sheetData>
    <row r="1" spans="1:9">
      <c r="B1" s="68" t="s">
        <v>66</v>
      </c>
      <c r="C1" s="69"/>
      <c r="D1" s="69"/>
      <c r="E1" s="69"/>
      <c r="F1" s="69"/>
      <c r="G1" s="69"/>
      <c r="H1" s="69"/>
      <c r="I1" s="70"/>
    </row>
    <row r="2" spans="1:9" ht="33.75">
      <c r="A2" s="55" t="s">
        <v>15</v>
      </c>
      <c r="B2" s="46" t="s">
        <v>0</v>
      </c>
      <c r="C2" s="46" t="s">
        <v>1</v>
      </c>
      <c r="D2" s="46" t="s">
        <v>2</v>
      </c>
      <c r="E2" s="52" t="s">
        <v>3</v>
      </c>
      <c r="F2" s="46" t="s">
        <v>4</v>
      </c>
      <c r="G2" s="47" t="s">
        <v>5</v>
      </c>
      <c r="H2" s="47" t="s">
        <v>6</v>
      </c>
      <c r="I2" s="47" t="s">
        <v>7</v>
      </c>
    </row>
    <row r="3" spans="1:9" ht="112.5">
      <c r="A3" s="42" t="s">
        <v>19</v>
      </c>
      <c r="B3" s="48" t="s">
        <v>67</v>
      </c>
      <c r="C3" s="48" t="s">
        <v>68</v>
      </c>
      <c r="D3" s="48" t="s">
        <v>69</v>
      </c>
      <c r="E3" s="53" t="s">
        <v>70</v>
      </c>
      <c r="F3" s="48" t="s">
        <v>12</v>
      </c>
      <c r="G3" s="49">
        <v>0</v>
      </c>
      <c r="H3" s="49">
        <v>539.42999999999995</v>
      </c>
      <c r="I3" s="49">
        <v>0</v>
      </c>
    </row>
    <row r="4" spans="1:9" ht="101.25">
      <c r="A4" s="42" t="s">
        <v>19</v>
      </c>
      <c r="B4" s="48" t="s">
        <v>71</v>
      </c>
      <c r="C4" s="48" t="s">
        <v>72</v>
      </c>
      <c r="D4" s="48" t="s">
        <v>69</v>
      </c>
      <c r="E4" s="53" t="s">
        <v>70</v>
      </c>
      <c r="F4" s="48" t="s">
        <v>12</v>
      </c>
      <c r="G4" s="49">
        <v>0</v>
      </c>
      <c r="H4" s="49">
        <v>431.48</v>
      </c>
      <c r="I4" s="49">
        <v>0</v>
      </c>
    </row>
    <row r="5" spans="1:9" ht="101.25">
      <c r="A5" s="42" t="s">
        <v>19</v>
      </c>
      <c r="B5" s="48" t="s">
        <v>62</v>
      </c>
      <c r="C5" s="48" t="s">
        <v>63</v>
      </c>
      <c r="D5" s="48" t="s">
        <v>41</v>
      </c>
      <c r="E5" s="53" t="s">
        <v>42</v>
      </c>
      <c r="F5" s="48" t="s">
        <v>12</v>
      </c>
      <c r="G5" s="49">
        <v>0</v>
      </c>
      <c r="H5" s="49">
        <v>5.12</v>
      </c>
      <c r="I5" s="49">
        <v>0</v>
      </c>
    </row>
    <row r="6" spans="1:9" ht="112.5">
      <c r="A6" s="42" t="s">
        <v>19</v>
      </c>
      <c r="B6" s="48" t="s">
        <v>75</v>
      </c>
      <c r="C6" s="48" t="s">
        <v>76</v>
      </c>
      <c r="D6" s="48" t="s">
        <v>10</v>
      </c>
      <c r="E6" s="53" t="s">
        <v>11</v>
      </c>
      <c r="F6" s="48" t="s">
        <v>12</v>
      </c>
      <c r="G6" s="49">
        <v>0</v>
      </c>
      <c r="H6" s="49">
        <v>727.79</v>
      </c>
      <c r="I6" s="49">
        <v>0</v>
      </c>
    </row>
    <row r="7" spans="1:9" ht="112.5">
      <c r="A7" s="42" t="s">
        <v>19</v>
      </c>
      <c r="B7" s="48" t="s">
        <v>75</v>
      </c>
      <c r="C7" s="48" t="s">
        <v>76</v>
      </c>
      <c r="D7" s="48" t="s">
        <v>41</v>
      </c>
      <c r="E7" s="53" t="s">
        <v>42</v>
      </c>
      <c r="F7" s="48" t="s">
        <v>12</v>
      </c>
      <c r="G7" s="49">
        <v>0</v>
      </c>
      <c r="H7" s="49">
        <v>57.44</v>
      </c>
      <c r="I7" s="49">
        <v>0</v>
      </c>
    </row>
    <row r="8" spans="1:9" ht="135">
      <c r="A8" s="42" t="s">
        <v>19</v>
      </c>
      <c r="B8" s="48" t="s">
        <v>53</v>
      </c>
      <c r="C8" s="48" t="s">
        <v>54</v>
      </c>
      <c r="D8" s="48" t="s">
        <v>47</v>
      </c>
      <c r="E8" s="53" t="s">
        <v>48</v>
      </c>
      <c r="F8" s="48" t="s">
        <v>12</v>
      </c>
      <c r="G8" s="49">
        <v>0</v>
      </c>
      <c r="H8" s="49">
        <v>1.29</v>
      </c>
      <c r="I8" s="49">
        <v>0</v>
      </c>
    </row>
    <row r="9" spans="1:9" ht="112.5">
      <c r="A9" s="42" t="s">
        <v>19</v>
      </c>
      <c r="B9" s="48" t="s">
        <v>53</v>
      </c>
      <c r="C9" s="48" t="s">
        <v>54</v>
      </c>
      <c r="D9" s="48" t="s">
        <v>41</v>
      </c>
      <c r="E9" s="53" t="s">
        <v>42</v>
      </c>
      <c r="F9" s="48" t="s">
        <v>12</v>
      </c>
      <c r="G9" s="49">
        <v>0</v>
      </c>
      <c r="H9" s="49">
        <v>326.33</v>
      </c>
      <c r="I9" s="49">
        <v>0</v>
      </c>
    </row>
    <row r="10" spans="1:9" ht="146.25">
      <c r="A10" s="42" t="s">
        <v>19</v>
      </c>
      <c r="B10" s="48" t="s">
        <v>53</v>
      </c>
      <c r="C10" s="48" t="s">
        <v>54</v>
      </c>
      <c r="D10" s="48" t="s">
        <v>77</v>
      </c>
      <c r="E10" s="53" t="s">
        <v>78</v>
      </c>
      <c r="F10" s="48" t="s">
        <v>12</v>
      </c>
      <c r="G10" s="49">
        <v>0</v>
      </c>
      <c r="H10" s="49">
        <v>0</v>
      </c>
      <c r="I10" s="49">
        <v>200</v>
      </c>
    </row>
    <row r="11" spans="1:9" ht="135">
      <c r="A11" s="42" t="s">
        <v>19</v>
      </c>
      <c r="B11" s="48" t="s">
        <v>64</v>
      </c>
      <c r="C11" s="48" t="s">
        <v>65</v>
      </c>
      <c r="D11" s="48" t="s">
        <v>47</v>
      </c>
      <c r="E11" s="53" t="s">
        <v>48</v>
      </c>
      <c r="F11" s="48" t="s">
        <v>12</v>
      </c>
      <c r="G11" s="49">
        <v>0</v>
      </c>
      <c r="H11" s="49">
        <v>5.62</v>
      </c>
      <c r="I11" s="49">
        <v>0</v>
      </c>
    </row>
    <row r="12" spans="1:9" ht="112.5">
      <c r="A12" s="42" t="s">
        <v>19</v>
      </c>
      <c r="B12" s="48" t="s">
        <v>79</v>
      </c>
      <c r="C12" s="48" t="s">
        <v>80</v>
      </c>
      <c r="D12" s="48" t="s">
        <v>81</v>
      </c>
      <c r="E12" s="53" t="s">
        <v>82</v>
      </c>
      <c r="F12" s="48" t="s">
        <v>12</v>
      </c>
      <c r="G12" s="49">
        <v>0</v>
      </c>
      <c r="H12" s="49">
        <v>66.47</v>
      </c>
      <c r="I12" s="49">
        <v>0</v>
      </c>
    </row>
    <row r="13" spans="1:9" ht="112.5">
      <c r="A13" s="42" t="s">
        <v>19</v>
      </c>
      <c r="B13" s="48" t="s">
        <v>79</v>
      </c>
      <c r="C13" s="48" t="s">
        <v>80</v>
      </c>
      <c r="D13" s="48" t="s">
        <v>69</v>
      </c>
      <c r="E13" s="53" t="s">
        <v>70</v>
      </c>
      <c r="F13" s="48" t="s">
        <v>12</v>
      </c>
      <c r="G13" s="49">
        <v>0</v>
      </c>
      <c r="H13" s="49">
        <v>353.74</v>
      </c>
      <c r="I13" s="49">
        <v>0</v>
      </c>
    </row>
    <row r="14" spans="1:9" ht="112.5">
      <c r="A14" s="42" t="s">
        <v>19</v>
      </c>
      <c r="B14" s="48" t="s">
        <v>43</v>
      </c>
      <c r="C14" s="48" t="s">
        <v>59</v>
      </c>
      <c r="D14" s="48" t="s">
        <v>10</v>
      </c>
      <c r="E14" s="53" t="s">
        <v>11</v>
      </c>
      <c r="F14" s="48" t="s">
        <v>12</v>
      </c>
      <c r="G14" s="49">
        <v>0</v>
      </c>
      <c r="H14" s="49">
        <v>1.91</v>
      </c>
      <c r="I14" s="49">
        <v>0</v>
      </c>
    </row>
    <row r="15" spans="1:9" ht="112.5">
      <c r="A15" s="42" t="s">
        <v>19</v>
      </c>
      <c r="B15" s="48" t="s">
        <v>43</v>
      </c>
      <c r="C15" s="48" t="s">
        <v>59</v>
      </c>
      <c r="D15" s="48" t="s">
        <v>41</v>
      </c>
      <c r="E15" s="53" t="s">
        <v>42</v>
      </c>
      <c r="F15" s="48" t="s">
        <v>12</v>
      </c>
      <c r="G15" s="49">
        <v>0</v>
      </c>
      <c r="H15" s="49">
        <v>227.38</v>
      </c>
      <c r="I15" s="49">
        <v>0</v>
      </c>
    </row>
    <row r="16" spans="1:9" ht="112.5">
      <c r="A16" s="42" t="s">
        <v>19</v>
      </c>
      <c r="B16" s="48" t="s">
        <v>44</v>
      </c>
      <c r="C16" s="48" t="s">
        <v>45</v>
      </c>
      <c r="D16" s="48" t="s">
        <v>13</v>
      </c>
      <c r="E16" s="53" t="s">
        <v>14</v>
      </c>
      <c r="F16" s="48" t="s">
        <v>12</v>
      </c>
      <c r="G16" s="49">
        <v>0</v>
      </c>
      <c r="H16" s="49">
        <v>0.53</v>
      </c>
      <c r="I16" s="49">
        <v>0</v>
      </c>
    </row>
    <row r="17" spans="1:9" ht="101.25">
      <c r="A17" s="42" t="s">
        <v>19</v>
      </c>
      <c r="B17" s="48" t="s">
        <v>49</v>
      </c>
      <c r="C17" s="48" t="s">
        <v>50</v>
      </c>
      <c r="D17" s="48" t="s">
        <v>60</v>
      </c>
      <c r="E17" s="53" t="s">
        <v>61</v>
      </c>
      <c r="F17" s="48" t="s">
        <v>12</v>
      </c>
      <c r="G17" s="49">
        <v>0</v>
      </c>
      <c r="H17" s="49">
        <v>39.47</v>
      </c>
      <c r="I17" s="49">
        <v>0</v>
      </c>
    </row>
    <row r="18" spans="1:9" ht="112.5">
      <c r="A18" s="42" t="s">
        <v>19</v>
      </c>
      <c r="B18" s="48" t="s">
        <v>83</v>
      </c>
      <c r="C18" s="48" t="s">
        <v>84</v>
      </c>
      <c r="D18" s="48" t="s">
        <v>10</v>
      </c>
      <c r="E18" s="53" t="s">
        <v>11</v>
      </c>
      <c r="F18" s="48" t="s">
        <v>12</v>
      </c>
      <c r="G18" s="49">
        <v>0</v>
      </c>
      <c r="H18" s="49">
        <v>79.489999999999995</v>
      </c>
      <c r="I18" s="49">
        <v>0</v>
      </c>
    </row>
    <row r="19" spans="1:9" ht="142.5" customHeight="1">
      <c r="A19" s="42" t="s">
        <v>19</v>
      </c>
      <c r="B19" s="48" t="s">
        <v>8</v>
      </c>
      <c r="C19" s="48" t="s">
        <v>9</v>
      </c>
      <c r="D19" s="48" t="s">
        <v>47</v>
      </c>
      <c r="E19" s="53" t="s">
        <v>48</v>
      </c>
      <c r="F19" s="48" t="s">
        <v>12</v>
      </c>
      <c r="G19" s="49">
        <v>0</v>
      </c>
      <c r="H19" s="49">
        <v>26.19</v>
      </c>
      <c r="I19" s="49">
        <v>0</v>
      </c>
    </row>
    <row r="20" spans="1:9" ht="78.75">
      <c r="A20" s="42" t="s">
        <v>19</v>
      </c>
      <c r="B20" s="48" t="s">
        <v>8</v>
      </c>
      <c r="C20" s="48" t="s">
        <v>9</v>
      </c>
      <c r="D20" s="48" t="s">
        <v>81</v>
      </c>
      <c r="E20" s="53" t="s">
        <v>82</v>
      </c>
      <c r="F20" s="48" t="s">
        <v>12</v>
      </c>
      <c r="G20" s="49">
        <v>0</v>
      </c>
      <c r="H20" s="49">
        <v>150.97</v>
      </c>
      <c r="I20" s="49">
        <v>0</v>
      </c>
    </row>
    <row r="21" spans="1:9" ht="135">
      <c r="A21" s="42" t="s">
        <v>19</v>
      </c>
      <c r="B21" s="48" t="s">
        <v>85</v>
      </c>
      <c r="C21" s="48" t="s">
        <v>86</v>
      </c>
      <c r="D21" s="48" t="s">
        <v>47</v>
      </c>
      <c r="E21" s="53" t="s">
        <v>48</v>
      </c>
      <c r="F21" s="48" t="s">
        <v>12</v>
      </c>
      <c r="G21" s="49">
        <v>0</v>
      </c>
      <c r="H21" s="49">
        <v>72.12</v>
      </c>
      <c r="I21" s="49">
        <v>0</v>
      </c>
    </row>
    <row r="22" spans="1:9" ht="135">
      <c r="A22" s="42" t="s">
        <v>19</v>
      </c>
      <c r="B22" s="48" t="s">
        <v>55</v>
      </c>
      <c r="C22" s="48" t="s">
        <v>56</v>
      </c>
      <c r="D22" s="48" t="s">
        <v>47</v>
      </c>
      <c r="E22" s="53" t="s">
        <v>48</v>
      </c>
      <c r="F22" s="48" t="s">
        <v>12</v>
      </c>
      <c r="G22" s="49">
        <v>0</v>
      </c>
      <c r="H22" s="49">
        <v>1236.52</v>
      </c>
      <c r="I22" s="49">
        <v>0</v>
      </c>
    </row>
    <row r="23" spans="1:9" ht="101.25">
      <c r="A23" s="42" t="s">
        <v>19</v>
      </c>
      <c r="B23" s="48" t="s">
        <v>87</v>
      </c>
      <c r="C23" s="48" t="s">
        <v>88</v>
      </c>
      <c r="D23" s="48" t="s">
        <v>41</v>
      </c>
      <c r="E23" s="53" t="s">
        <v>42</v>
      </c>
      <c r="F23" s="48" t="s">
        <v>12</v>
      </c>
      <c r="G23" s="49">
        <v>0</v>
      </c>
      <c r="H23" s="49">
        <v>6.08</v>
      </c>
      <c r="I23" s="49">
        <v>0</v>
      </c>
    </row>
    <row r="24" spans="1:9" ht="112.5">
      <c r="A24" s="42" t="s">
        <v>19</v>
      </c>
      <c r="B24" s="48" t="s">
        <v>57</v>
      </c>
      <c r="C24" s="48" t="s">
        <v>58</v>
      </c>
      <c r="D24" s="48" t="s">
        <v>13</v>
      </c>
      <c r="E24" s="53" t="s">
        <v>14</v>
      </c>
      <c r="F24" s="48" t="s">
        <v>12</v>
      </c>
      <c r="G24" s="49">
        <v>0</v>
      </c>
      <c r="H24" s="49">
        <v>0.02</v>
      </c>
      <c r="I24" s="49">
        <v>0</v>
      </c>
    </row>
    <row r="25" spans="1:9" ht="112.5">
      <c r="A25" s="42" t="s">
        <v>19</v>
      </c>
      <c r="B25" s="48" t="s">
        <v>89</v>
      </c>
      <c r="C25" s="48" t="s">
        <v>90</v>
      </c>
      <c r="D25" s="48" t="s">
        <v>13</v>
      </c>
      <c r="E25" s="53" t="s">
        <v>14</v>
      </c>
      <c r="F25" s="48" t="s">
        <v>12</v>
      </c>
      <c r="G25" s="49">
        <v>0</v>
      </c>
      <c r="H25" s="49">
        <v>71.56</v>
      </c>
      <c r="I25" s="49">
        <v>0</v>
      </c>
    </row>
    <row r="26" spans="1:9" ht="135">
      <c r="A26" s="42" t="s">
        <v>19</v>
      </c>
      <c r="B26" s="48" t="s">
        <v>99</v>
      </c>
      <c r="C26" s="48" t="s">
        <v>100</v>
      </c>
      <c r="D26" s="48" t="s">
        <v>47</v>
      </c>
      <c r="E26" s="53" t="s">
        <v>48</v>
      </c>
      <c r="F26" s="48" t="s">
        <v>12</v>
      </c>
      <c r="G26" s="49">
        <v>0</v>
      </c>
      <c r="H26" s="49">
        <v>4.4800000000000004</v>
      </c>
      <c r="I26" s="49">
        <v>0</v>
      </c>
    </row>
    <row r="27" spans="1:9" ht="90">
      <c r="A27" s="42" t="s">
        <v>19</v>
      </c>
      <c r="B27" s="48" t="s">
        <v>104</v>
      </c>
      <c r="C27" s="48" t="s">
        <v>105</v>
      </c>
      <c r="D27" s="48" t="s">
        <v>69</v>
      </c>
      <c r="E27" s="53" t="s">
        <v>70</v>
      </c>
      <c r="F27" s="48" t="s">
        <v>12</v>
      </c>
      <c r="G27" s="49">
        <v>0</v>
      </c>
      <c r="H27" s="49">
        <v>653.14</v>
      </c>
      <c r="I27" s="49">
        <v>0</v>
      </c>
    </row>
    <row r="28" spans="1:9" ht="135">
      <c r="A28" s="42" t="s">
        <v>19</v>
      </c>
      <c r="B28" s="48" t="s">
        <v>106</v>
      </c>
      <c r="C28" s="48" t="s">
        <v>107</v>
      </c>
      <c r="D28" s="48" t="s">
        <v>47</v>
      </c>
      <c r="E28" s="53" t="s">
        <v>48</v>
      </c>
      <c r="F28" s="48" t="s">
        <v>12</v>
      </c>
      <c r="G28" s="49">
        <v>0</v>
      </c>
      <c r="H28" s="49">
        <v>8.01</v>
      </c>
      <c r="I28" s="49">
        <v>0</v>
      </c>
    </row>
    <row r="29" spans="1:9" ht="135">
      <c r="A29" s="42" t="s">
        <v>19</v>
      </c>
      <c r="B29" s="48" t="s">
        <v>112</v>
      </c>
      <c r="C29" s="48" t="s">
        <v>113</v>
      </c>
      <c r="D29" s="48" t="s">
        <v>47</v>
      </c>
      <c r="E29" s="53" t="s">
        <v>48</v>
      </c>
      <c r="F29" s="48" t="s">
        <v>12</v>
      </c>
      <c r="G29" s="49">
        <v>0</v>
      </c>
      <c r="H29" s="49">
        <v>79.53</v>
      </c>
      <c r="I29" s="49">
        <v>0</v>
      </c>
    </row>
    <row r="30" spans="1:9">
      <c r="A30" s="31"/>
      <c r="B30" s="11" t="s">
        <v>16</v>
      </c>
      <c r="C30" s="8"/>
      <c r="D30" s="8"/>
      <c r="E30" s="32"/>
      <c r="F30" s="8"/>
      <c r="G30" s="33">
        <f>SUM(G3:G29)</f>
        <v>0</v>
      </c>
      <c r="H30" s="33">
        <f>SUM(H3:H29)</f>
        <v>5172.1099999999997</v>
      </c>
      <c r="I30" s="33">
        <f>SUM(I3:I29)</f>
        <v>200</v>
      </c>
    </row>
    <row r="31" spans="1:9">
      <c r="A31" s="31"/>
      <c r="B31" s="11" t="s">
        <v>17</v>
      </c>
      <c r="C31" s="8"/>
      <c r="D31" s="8"/>
      <c r="E31" s="32"/>
      <c r="F31" s="8"/>
      <c r="G31" s="33"/>
      <c r="H31" s="33"/>
      <c r="I31" s="33">
        <f>G30+H30+I30</f>
        <v>5372.11</v>
      </c>
    </row>
    <row r="32" spans="1:9">
      <c r="A32" s="23"/>
      <c r="B32" s="24" t="s">
        <v>39</v>
      </c>
      <c r="C32" s="25"/>
      <c r="D32" s="25"/>
      <c r="E32" s="25"/>
      <c r="F32" s="25"/>
      <c r="G32" s="26"/>
      <c r="H32" s="37"/>
      <c r="I32" s="38">
        <f>I31-G29-H29-I29-G28-H28-I28-G27-H27-I27-G26-H26-I26-G22-H22-I22-G21-H21-I21-G20-H20-I20-G19-H19-I19-G13-H13-I13-G12-H12-I12-G11-H11-G10-H10-I10-G8-H8-I8-G4-H4-I4-G3-H3-I3</f>
        <v>1543.1200000000003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pane xSplit="8" ySplit="2" topLeftCell="I12" activePane="bottomRight" state="frozen"/>
      <selection pane="topRight" activeCell="I1" sqref="I1"/>
      <selection pane="bottomLeft" activeCell="A3" sqref="A3"/>
      <selection pane="bottomRight" activeCell="I19" sqref="I19"/>
    </sheetView>
  </sheetViews>
  <sheetFormatPr defaultColWidth="8.85546875" defaultRowHeight="15"/>
  <cols>
    <col min="1" max="1" width="8.85546875" style="57"/>
    <col min="2" max="2" width="9.7109375" style="50" customWidth="1"/>
    <col min="3" max="4" width="19.7109375" style="50" customWidth="1"/>
    <col min="5" max="5" width="19.7109375" style="54" customWidth="1"/>
    <col min="6" max="6" width="10.7109375" style="50" customWidth="1"/>
    <col min="7" max="9" width="19.7109375" style="51" customWidth="1"/>
    <col min="10" max="16384" width="8.85546875" style="45"/>
  </cols>
  <sheetData>
    <row r="1" spans="1:9">
      <c r="B1" s="68" t="s">
        <v>66</v>
      </c>
      <c r="C1" s="69"/>
      <c r="D1" s="69"/>
      <c r="E1" s="69"/>
      <c r="F1" s="69"/>
      <c r="G1" s="69"/>
      <c r="H1" s="69"/>
      <c r="I1" s="70"/>
    </row>
    <row r="2" spans="1:9" ht="33.75">
      <c r="A2" s="55" t="s">
        <v>15</v>
      </c>
      <c r="B2" s="46" t="s">
        <v>0</v>
      </c>
      <c r="C2" s="46" t="s">
        <v>1</v>
      </c>
      <c r="D2" s="46" t="s">
        <v>2</v>
      </c>
      <c r="E2" s="52" t="s">
        <v>3</v>
      </c>
      <c r="F2" s="46" t="s">
        <v>4</v>
      </c>
      <c r="G2" s="47" t="s">
        <v>5</v>
      </c>
      <c r="H2" s="47" t="s">
        <v>6</v>
      </c>
      <c r="I2" s="47" t="s">
        <v>7</v>
      </c>
    </row>
    <row r="3" spans="1:9" ht="135">
      <c r="A3" s="42" t="s">
        <v>26</v>
      </c>
      <c r="B3" s="48" t="s">
        <v>73</v>
      </c>
      <c r="C3" s="48" t="s">
        <v>74</v>
      </c>
      <c r="D3" s="48" t="s">
        <v>47</v>
      </c>
      <c r="E3" s="53" t="s">
        <v>48</v>
      </c>
      <c r="F3" s="48" t="s">
        <v>12</v>
      </c>
      <c r="G3" s="49">
        <v>0</v>
      </c>
      <c r="H3" s="49">
        <v>605.33000000000004</v>
      </c>
      <c r="I3" s="49">
        <v>0</v>
      </c>
    </row>
    <row r="4" spans="1:9" ht="90">
      <c r="A4" s="42" t="s">
        <v>26</v>
      </c>
      <c r="B4" s="48" t="s">
        <v>73</v>
      </c>
      <c r="C4" s="48" t="s">
        <v>74</v>
      </c>
      <c r="D4" s="48" t="s">
        <v>69</v>
      </c>
      <c r="E4" s="53" t="s">
        <v>70</v>
      </c>
      <c r="F4" s="48" t="s">
        <v>12</v>
      </c>
      <c r="G4" s="49">
        <v>0</v>
      </c>
      <c r="H4" s="49">
        <v>60.75</v>
      </c>
      <c r="I4" s="49">
        <v>0</v>
      </c>
    </row>
    <row r="5" spans="1:9" ht="112.5">
      <c r="A5" s="42" t="s">
        <v>26</v>
      </c>
      <c r="B5" s="48" t="s">
        <v>91</v>
      </c>
      <c r="C5" s="48" t="s">
        <v>92</v>
      </c>
      <c r="D5" s="48" t="s">
        <v>10</v>
      </c>
      <c r="E5" s="53" t="s">
        <v>11</v>
      </c>
      <c r="F5" s="48" t="s">
        <v>12</v>
      </c>
      <c r="G5" s="49">
        <v>0</v>
      </c>
      <c r="H5" s="49">
        <v>218.97</v>
      </c>
      <c r="I5" s="49">
        <v>0</v>
      </c>
    </row>
    <row r="6" spans="1:9" ht="78.75">
      <c r="A6" s="42" t="s">
        <v>26</v>
      </c>
      <c r="B6" s="48" t="s">
        <v>91</v>
      </c>
      <c r="C6" s="48" t="s">
        <v>92</v>
      </c>
      <c r="D6" s="48" t="s">
        <v>69</v>
      </c>
      <c r="E6" s="53" t="s">
        <v>70</v>
      </c>
      <c r="F6" s="48" t="s">
        <v>12</v>
      </c>
      <c r="G6" s="49">
        <v>0</v>
      </c>
      <c r="H6" s="49">
        <v>11.3</v>
      </c>
      <c r="I6" s="49">
        <v>0</v>
      </c>
    </row>
    <row r="7" spans="1:9" ht="112.5">
      <c r="A7" s="42" t="s">
        <v>26</v>
      </c>
      <c r="B7" s="48" t="s">
        <v>51</v>
      </c>
      <c r="C7" s="48" t="s">
        <v>52</v>
      </c>
      <c r="D7" s="48" t="s">
        <v>10</v>
      </c>
      <c r="E7" s="53" t="s">
        <v>11</v>
      </c>
      <c r="F7" s="48" t="s">
        <v>12</v>
      </c>
      <c r="G7" s="49">
        <v>0</v>
      </c>
      <c r="H7" s="49">
        <v>112.77</v>
      </c>
      <c r="I7" s="49">
        <v>0</v>
      </c>
    </row>
    <row r="8" spans="1:9" ht="112.5">
      <c r="A8" s="42" t="s">
        <v>26</v>
      </c>
      <c r="B8" s="48" t="s">
        <v>51</v>
      </c>
      <c r="C8" s="48" t="s">
        <v>52</v>
      </c>
      <c r="D8" s="48" t="s">
        <v>13</v>
      </c>
      <c r="E8" s="53" t="s">
        <v>14</v>
      </c>
      <c r="F8" s="48" t="s">
        <v>12</v>
      </c>
      <c r="G8" s="49">
        <v>0</v>
      </c>
      <c r="H8" s="49">
        <v>27.98</v>
      </c>
      <c r="I8" s="49">
        <v>0</v>
      </c>
    </row>
    <row r="9" spans="1:9" ht="101.25">
      <c r="A9" s="42" t="s">
        <v>26</v>
      </c>
      <c r="B9" s="48" t="s">
        <v>97</v>
      </c>
      <c r="C9" s="48" t="s">
        <v>98</v>
      </c>
      <c r="D9" s="48" t="s">
        <v>60</v>
      </c>
      <c r="E9" s="53" t="s">
        <v>61</v>
      </c>
      <c r="F9" s="48" t="s">
        <v>12</v>
      </c>
      <c r="G9" s="49">
        <v>5937.53</v>
      </c>
      <c r="H9" s="49">
        <v>219.49</v>
      </c>
      <c r="I9" s="49">
        <v>0</v>
      </c>
    </row>
    <row r="10" spans="1:9" ht="112.5">
      <c r="A10" s="42" t="s">
        <v>26</v>
      </c>
      <c r="B10" s="48" t="s">
        <v>101</v>
      </c>
      <c r="C10" s="48" t="s">
        <v>102</v>
      </c>
      <c r="D10" s="48" t="s">
        <v>10</v>
      </c>
      <c r="E10" s="53" t="s">
        <v>11</v>
      </c>
      <c r="F10" s="48" t="s">
        <v>12</v>
      </c>
      <c r="G10" s="49">
        <v>0</v>
      </c>
      <c r="H10" s="49">
        <v>9.32</v>
      </c>
      <c r="I10" s="49">
        <v>0</v>
      </c>
    </row>
    <row r="11" spans="1:9" ht="101.25">
      <c r="A11" s="42" t="s">
        <v>26</v>
      </c>
      <c r="B11" s="48" t="s">
        <v>101</v>
      </c>
      <c r="C11" s="48" t="s">
        <v>102</v>
      </c>
      <c r="D11" s="48" t="s">
        <v>41</v>
      </c>
      <c r="E11" s="53" t="s">
        <v>42</v>
      </c>
      <c r="F11" s="48" t="s">
        <v>12</v>
      </c>
      <c r="G11" s="49">
        <v>0</v>
      </c>
      <c r="H11" s="49">
        <v>0.61</v>
      </c>
      <c r="I11" s="49">
        <v>0</v>
      </c>
    </row>
    <row r="12" spans="1:9" ht="112.5">
      <c r="A12" s="42" t="s">
        <v>26</v>
      </c>
      <c r="B12" s="48" t="s">
        <v>101</v>
      </c>
      <c r="C12" s="48" t="s">
        <v>102</v>
      </c>
      <c r="D12" s="48" t="s">
        <v>13</v>
      </c>
      <c r="E12" s="53" t="s">
        <v>14</v>
      </c>
      <c r="F12" s="48" t="s">
        <v>12</v>
      </c>
      <c r="G12" s="49">
        <v>0</v>
      </c>
      <c r="H12" s="49">
        <v>3.35</v>
      </c>
      <c r="I12" s="49">
        <v>0</v>
      </c>
    </row>
    <row r="13" spans="1:9" ht="135">
      <c r="A13" s="42" t="s">
        <v>26</v>
      </c>
      <c r="B13" s="48" t="s">
        <v>46</v>
      </c>
      <c r="C13" s="48" t="s">
        <v>103</v>
      </c>
      <c r="D13" s="48" t="s">
        <v>47</v>
      </c>
      <c r="E13" s="53" t="s">
        <v>48</v>
      </c>
      <c r="F13" s="48" t="s">
        <v>12</v>
      </c>
      <c r="G13" s="49">
        <v>0</v>
      </c>
      <c r="H13" s="49">
        <v>68.430000000000007</v>
      </c>
      <c r="I13" s="49">
        <v>0</v>
      </c>
    </row>
    <row r="14" spans="1:9" ht="135">
      <c r="A14" s="42" t="s">
        <v>26</v>
      </c>
      <c r="B14" s="48" t="s">
        <v>46</v>
      </c>
      <c r="C14" s="48" t="s">
        <v>103</v>
      </c>
      <c r="D14" s="48" t="s">
        <v>69</v>
      </c>
      <c r="E14" s="53" t="s">
        <v>70</v>
      </c>
      <c r="F14" s="48" t="s">
        <v>12</v>
      </c>
      <c r="G14" s="49">
        <v>0</v>
      </c>
      <c r="H14" s="49">
        <v>2.16</v>
      </c>
      <c r="I14" s="49">
        <v>0</v>
      </c>
    </row>
    <row r="15" spans="1:9" ht="112.5">
      <c r="A15" s="42" t="s">
        <v>26</v>
      </c>
      <c r="B15" s="48" t="s">
        <v>110</v>
      </c>
      <c r="C15" s="48" t="s">
        <v>111</v>
      </c>
      <c r="D15" s="48" t="s">
        <v>10</v>
      </c>
      <c r="E15" s="53" t="s">
        <v>11</v>
      </c>
      <c r="F15" s="48" t="s">
        <v>12</v>
      </c>
      <c r="G15" s="49">
        <v>0</v>
      </c>
      <c r="H15" s="49">
        <v>69.599999999999994</v>
      </c>
      <c r="I15" s="49">
        <v>0</v>
      </c>
    </row>
    <row r="16" spans="1:9">
      <c r="A16" s="31"/>
      <c r="B16" s="11" t="s">
        <v>16</v>
      </c>
      <c r="C16" s="8"/>
      <c r="D16" s="8"/>
      <c r="E16" s="32"/>
      <c r="F16" s="8"/>
      <c r="G16" s="33">
        <f>SUM(G3:G15)</f>
        <v>5937.53</v>
      </c>
      <c r="H16" s="33">
        <f>SUM(H3:H15)</f>
        <v>1410.0599999999997</v>
      </c>
      <c r="I16" s="33">
        <f>SUM(I3:I15)</f>
        <v>0</v>
      </c>
    </row>
    <row r="17" spans="1:9">
      <c r="A17" s="31"/>
      <c r="B17" s="11" t="s">
        <v>17</v>
      </c>
      <c r="C17" s="8"/>
      <c r="D17" s="8"/>
      <c r="E17" s="32"/>
      <c r="F17" s="8"/>
      <c r="G17" s="33"/>
      <c r="H17" s="33"/>
      <c r="I17" s="33">
        <f>G16+H16+I16</f>
        <v>7347.5899999999992</v>
      </c>
    </row>
    <row r="18" spans="1:9">
      <c r="A18" s="23"/>
      <c r="B18" s="24" t="s">
        <v>39</v>
      </c>
      <c r="C18" s="25"/>
      <c r="D18" s="25"/>
      <c r="E18" s="25"/>
      <c r="F18" s="25"/>
      <c r="G18" s="26"/>
      <c r="H18" s="37"/>
      <c r="I18" s="38">
        <f>I17-G3-H3-I3-G4-H4-I4-G6-H6-I6-G13-H13-I13-G14-H14-I14</f>
        <v>6599.619999999999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74" t="s">
        <v>66</v>
      </c>
      <c r="C1" s="74"/>
      <c r="D1" s="74"/>
      <c r="E1" s="74"/>
      <c r="F1" s="74"/>
      <c r="G1" s="74"/>
      <c r="H1" s="74"/>
      <c r="I1" s="74"/>
      <c r="J1" s="7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74" t="s">
        <v>66</v>
      </c>
      <c r="C1" s="74"/>
      <c r="D1" s="74"/>
      <c r="E1" s="74"/>
      <c r="F1" s="74"/>
      <c r="G1" s="74"/>
      <c r="H1" s="74"/>
      <c r="I1" s="74"/>
      <c r="J1" s="7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74" t="s">
        <v>66</v>
      </c>
      <c r="C1" s="74"/>
      <c r="D1" s="74"/>
      <c r="E1" s="74"/>
      <c r="F1" s="74"/>
      <c r="G1" s="74"/>
      <c r="H1" s="74"/>
      <c r="I1" s="74"/>
      <c r="J1" s="7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2"/>
      <c r="B3" s="41"/>
      <c r="C3" s="39"/>
      <c r="D3" s="39"/>
      <c r="E3" s="40"/>
      <c r="F3" s="39"/>
      <c r="H3" s="43"/>
      <c r="I3" s="43"/>
      <c r="J3" s="43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J10" sqref="J10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2">
      <c r="B1" s="74" t="s">
        <v>66</v>
      </c>
      <c r="C1" s="74"/>
      <c r="D1" s="74"/>
      <c r="E1" s="74"/>
      <c r="F1" s="74"/>
      <c r="G1" s="74"/>
      <c r="H1" s="74"/>
      <c r="I1" s="74"/>
      <c r="J1" s="74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4"/>
      <c r="L2" s="44"/>
    </row>
    <row r="3" spans="1:12" s="45" customFormat="1" ht="101.25">
      <c r="A3" s="42" t="s">
        <v>28</v>
      </c>
      <c r="B3" s="48" t="s">
        <v>108</v>
      </c>
      <c r="C3" s="48" t="s">
        <v>109</v>
      </c>
      <c r="D3" s="48" t="s">
        <v>41</v>
      </c>
      <c r="E3" s="53" t="s">
        <v>42</v>
      </c>
      <c r="F3" s="48" t="s">
        <v>12</v>
      </c>
      <c r="G3" s="49">
        <v>0</v>
      </c>
      <c r="H3" s="49">
        <v>109.15</v>
      </c>
      <c r="I3" s="49">
        <v>0</v>
      </c>
      <c r="J3" s="56"/>
    </row>
    <row r="4" spans="1:12" s="45" customFormat="1" ht="112.5">
      <c r="A4" s="42" t="s">
        <v>28</v>
      </c>
      <c r="B4" s="48" t="s">
        <v>108</v>
      </c>
      <c r="C4" s="48" t="s">
        <v>109</v>
      </c>
      <c r="D4" s="48" t="s">
        <v>13</v>
      </c>
      <c r="E4" s="53" t="s">
        <v>14</v>
      </c>
      <c r="F4" s="48" t="s">
        <v>12</v>
      </c>
      <c r="G4" s="49">
        <v>0</v>
      </c>
      <c r="H4" s="49">
        <v>187.66</v>
      </c>
      <c r="I4" s="49">
        <v>0</v>
      </c>
      <c r="J4" s="56"/>
    </row>
    <row r="5" spans="1:12" ht="112.5">
      <c r="A5" s="42" t="s">
        <v>28</v>
      </c>
      <c r="B5" s="48" t="s">
        <v>108</v>
      </c>
      <c r="C5" s="48" t="s">
        <v>109</v>
      </c>
      <c r="D5" s="48" t="s">
        <v>10</v>
      </c>
      <c r="E5" s="53" t="s">
        <v>11</v>
      </c>
      <c r="F5" s="48" t="s">
        <v>12</v>
      </c>
      <c r="G5" s="49">
        <v>0</v>
      </c>
      <c r="H5" s="49">
        <v>907.54</v>
      </c>
      <c r="I5" s="49">
        <v>0</v>
      </c>
      <c r="J5" s="43"/>
    </row>
    <row r="6" spans="1:12" ht="112.5">
      <c r="A6" s="42" t="s">
        <v>28</v>
      </c>
      <c r="B6" s="48" t="s">
        <v>93</v>
      </c>
      <c r="C6" s="48" t="s">
        <v>94</v>
      </c>
      <c r="D6" s="48" t="s">
        <v>10</v>
      </c>
      <c r="E6" s="53" t="s">
        <v>11</v>
      </c>
      <c r="F6" s="48" t="s">
        <v>12</v>
      </c>
      <c r="G6" s="49">
        <v>0</v>
      </c>
      <c r="H6" s="49">
        <v>805.3</v>
      </c>
      <c r="I6" s="49">
        <v>0</v>
      </c>
      <c r="J6" s="43"/>
    </row>
    <row r="7" spans="1:12" ht="101.25">
      <c r="A7" s="42" t="s">
        <v>28</v>
      </c>
      <c r="B7" s="48" t="s">
        <v>93</v>
      </c>
      <c r="C7" s="48" t="s">
        <v>94</v>
      </c>
      <c r="D7" s="48" t="s">
        <v>41</v>
      </c>
      <c r="E7" s="53" t="s">
        <v>42</v>
      </c>
      <c r="F7" s="48" t="s">
        <v>12</v>
      </c>
      <c r="G7" s="49">
        <v>0</v>
      </c>
      <c r="H7" s="49">
        <v>114.81</v>
      </c>
      <c r="I7" s="49">
        <v>0</v>
      </c>
      <c r="J7" s="43"/>
    </row>
    <row r="8" spans="1:12" ht="112.5">
      <c r="A8" s="42" t="s">
        <v>28</v>
      </c>
      <c r="B8" s="48" t="s">
        <v>93</v>
      </c>
      <c r="C8" s="48" t="s">
        <v>94</v>
      </c>
      <c r="D8" s="48" t="s">
        <v>13</v>
      </c>
      <c r="E8" s="53" t="s">
        <v>14</v>
      </c>
      <c r="F8" s="48" t="s">
        <v>12</v>
      </c>
      <c r="G8" s="49">
        <v>0</v>
      </c>
      <c r="H8" s="49">
        <v>191.66</v>
      </c>
      <c r="I8" s="49">
        <v>0</v>
      </c>
      <c r="J8" s="43"/>
    </row>
    <row r="9" spans="1:12" ht="56.25">
      <c r="A9" s="42" t="s">
        <v>28</v>
      </c>
      <c r="B9" s="48" t="s">
        <v>93</v>
      </c>
      <c r="C9" s="48" t="s">
        <v>94</v>
      </c>
      <c r="D9" s="48" t="s">
        <v>95</v>
      </c>
      <c r="E9" s="53" t="s">
        <v>96</v>
      </c>
      <c r="F9" s="48" t="s">
        <v>12</v>
      </c>
      <c r="G9" s="49">
        <v>0</v>
      </c>
      <c r="H9" s="49">
        <v>118.43</v>
      </c>
      <c r="I9" s="49">
        <v>0</v>
      </c>
      <c r="J9" s="43"/>
    </row>
    <row r="10" spans="1:12">
      <c r="A10" s="31"/>
      <c r="B10" s="11" t="s">
        <v>16</v>
      </c>
      <c r="C10" s="8"/>
      <c r="D10" s="8"/>
      <c r="E10" s="32"/>
      <c r="F10" s="8"/>
      <c r="G10" s="8"/>
      <c r="H10" s="33">
        <f>SUM(H3:H9)</f>
        <v>2434.5499999999997</v>
      </c>
      <c r="I10" s="33">
        <f>SUM(I3:I9)</f>
        <v>0</v>
      </c>
      <c r="J10" s="33">
        <f>SUM(J3:J9)</f>
        <v>0</v>
      </c>
    </row>
    <row r="11" spans="1:12">
      <c r="A11" s="31"/>
      <c r="B11" s="11" t="s">
        <v>17</v>
      </c>
      <c r="C11" s="8"/>
      <c r="D11" s="8"/>
      <c r="E11" s="32"/>
      <c r="F11" s="8"/>
      <c r="G11" s="8"/>
      <c r="H11" s="33"/>
      <c r="I11" s="33"/>
      <c r="J11" s="33">
        <f>H10+I10+J10</f>
        <v>2434.5499999999997</v>
      </c>
    </row>
    <row r="12" spans="1:12">
      <c r="A12" s="23"/>
      <c r="B12" s="24" t="s">
        <v>39</v>
      </c>
      <c r="C12" s="25"/>
      <c r="D12" s="25"/>
      <c r="E12" s="25"/>
      <c r="F12" s="25"/>
      <c r="G12" s="26"/>
      <c r="H12" s="26"/>
      <c r="I12" s="37"/>
      <c r="J12" s="38">
        <f>J11-H9-I9-J9</f>
        <v>2316.12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5" t="s">
        <v>66</v>
      </c>
      <c r="C1" s="75"/>
      <c r="D1" s="75"/>
      <c r="E1" s="75"/>
      <c r="F1" s="75"/>
      <c r="G1" s="75"/>
      <c r="H1" s="75"/>
      <c r="I1" s="75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2021-05-18T03:51:13Z</dcterms:modified>
</cp:coreProperties>
</file>