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tabRatio="818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  <sheet name="Лист1" sheetId="11" r:id="rId11"/>
  </sheets>
  <definedNames>
    <definedName name="_xlnm._FilterDatabase" localSheetId="0" hidden="1">'Информация УФНС'!$A$3:$J$3</definedName>
    <definedName name="_xlnm._FilterDatabase" localSheetId="2" hidden="1">Образование!$A$2:$I$2</definedName>
    <definedName name="_xlnm.Print_Area" localSheetId="0">'Информация УФНС'!$F$1:$M$8</definedName>
  </definedNames>
  <calcPr calcId="124519"/>
</workbook>
</file>

<file path=xl/calcChain.xml><?xml version="1.0" encoding="utf-8"?>
<calcChain xmlns="http://schemas.openxmlformats.org/spreadsheetml/2006/main">
  <c r="D6" i="3"/>
  <c r="C6"/>
  <c r="D5"/>
  <c r="C5"/>
  <c r="D8"/>
  <c r="C8"/>
  <c r="J11" i="8"/>
  <c r="J9"/>
  <c r="I9"/>
  <c r="H9"/>
  <c r="J35" i="4"/>
  <c r="J18" i="2"/>
  <c r="H16"/>
  <c r="J16"/>
  <c r="I16"/>
  <c r="J33" i="4"/>
  <c r="I33"/>
  <c r="H33"/>
  <c r="J51" i="1"/>
  <c r="I51"/>
  <c r="H51"/>
  <c r="J52" s="1"/>
  <c r="J17" i="2" l="1"/>
  <c r="J34" i="4"/>
  <c r="D10" i="3" l="1"/>
  <c r="C10"/>
  <c r="D7"/>
  <c r="C7"/>
  <c r="D3"/>
  <c r="C3"/>
  <c r="J6" i="6"/>
  <c r="J5" i="7"/>
  <c r="I5"/>
  <c r="H5"/>
  <c r="J5" i="5"/>
  <c r="I5"/>
  <c r="H5"/>
  <c r="J6" i="7" l="1"/>
  <c r="C9" i="3" s="1"/>
  <c r="J10" i="8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<sst xmlns="http://schemas.openxmlformats.org/spreadsheetml/2006/main" count="811" uniqueCount="118">
  <si>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</si>
  <si>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</si>
  <si>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</si>
  <si>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</si>
  <si>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</si>
  <si>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</si>
  <si>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</si>
  <si>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</si>
  <si>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</si>
  <si>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</si>
  <si>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</si>
  <si>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</si>
  <si>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</si>
  <si>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</si>
  <si>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</si>
  <si>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</si>
  <si>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</si>
  <si>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</si>
  <si>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</si>
  <si>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</si>
  <si>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</si>
  <si>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</si>
  <si>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</si>
  <si>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</si>
  <si>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</si>
  <si>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</si>
  <si>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</si>
  <si>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</si>
  <si>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</si>
  <si>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</si>
  <si>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</si>
  <si>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</si>
  <si>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</si>
  <si>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</si>
  <si>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</si>
  <si>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</si>
  <si>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</si>
  <si>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</si>
  <si>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</si>
  <si>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</si>
  <si>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</si>
  <si>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</si>
  <si>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</si>
  <si>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</si>
  <si>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</si>
  <si>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</si>
  <si>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</si>
  <si>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</si>
  <si>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</si>
  <si>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</si>
  <si>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</si>
  <si>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</si>
  <si>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</si>
  <si>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</si>
  <si>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</si>
  <si>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</si>
  <si>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</si>
  <si>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</si>
  <si>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</si>
  <si>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</si>
  <si>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</si>
  <si>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</si>
  <si>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</si>
  <si>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</si>
  <si>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</si>
  <si>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Задолженность по платежам в бюджетную систему Российской Федерации на 01.06.2019 года</t>
  </si>
  <si>
    <t>0411091290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</si>
  <si>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</si>
  <si>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</si>
  <si>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</si>
  <si>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</si>
  <si>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</si>
  <si>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</si>
  <si>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0411091170</t>
  </si>
  <si>
    <t>МУНИЦИПАЛЬНОЕ АВТОНОМНОЕ ОБЩЕОБРАЗОВАТЕЛЬНОЕ УЧРЕЖДЕНИЕ "КАДЕТСКАЯ ШКОЛА № 4 Г. ГОРНО-АЛТАЙСКА"</t>
  </si>
  <si>
    <t>02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</si>
  <si>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</si>
  <si>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</si>
  <si>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</si>
  <si>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</si>
  <si>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</si>
  <si>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№1 "ЛАСТОЧКА" ОБЩЕРАЗВИВАЮЩЕГО ВИДА ГОРОДА ГОРНО-АЛТАЙСКА"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</si>
  <si>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</si>
  <si>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</si>
  <si>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0411091325</t>
  </si>
  <si>
    <t>МУНИЦИПАЛЬНОЕ БЮДЖЕТНОЕ ОБЩЕОБРАЗОВАТЕЛЬНОЕ УЧРЕЖДЕНИЕ "ГИМНАЗИЯ №3 Г. ГОРНО-АЛТАЙСКА"</t>
  </si>
  <si>
    <t>0411091276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</si>
  <si>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</si>
  <si>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</si>
  <si>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</si>
  <si>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</si>
  <si>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</si>
  <si>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</si>
  <si>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</si>
  <si>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0411130373</t>
  </si>
  <si>
    <t>МУНИЦИПАЛЬНОЕ БЮДЖЕТНОЕ УЧРЕЖДЕНИЕ "ГОРОДСКОЕ ХОЗЯЙСТВО И ЛЕСНИЧЕСТВО"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</si>
  <si>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</si>
  <si>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</si>
  <si>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</si>
  <si>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</si>
  <si>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</si>
  <si>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</si>
  <si>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0411112960</t>
  </si>
  <si>
    <t>МУНИЦИПАЛЬНОЕ БЮДЖЕТНОЕ УЧРЕЖДЕНИЕ ДОПОЛНИТЕЛЬНОГО ОБРАЗОВАНИЯ "ДЕТСКО-ЮНОШЕСКАЯ СПОРТИВНАЯ ШКОЛА Г. ГОРНО-АЛТАЙСКА"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</si>
  <si>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</si>
  <si>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</si>
  <si>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</si>
  <si>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</si>
  <si>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</si>
  <si>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</si>
  <si>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</si>
  <si>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</si>
  <si>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</si>
  <si>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</si>
  <si>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</si>
  <si>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</si>
  <si>
    <t>ИТОГО</t>
  </si>
  <si>
    <t>ВСЕГО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</si>
</sst>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\ _₽"/>
  </numFmts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7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164" fontId="12" fillId="0" borderId="0" xfId="0" applyNumberFormat="1" applyFont="1" applyAlignment="1">
      <alignment horizontal="center"/>
    </xf>
    <xf numFmtId="0" fontId="10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left" vertical="top"/>
    </xf>
    <xf numFmtId="0" fontId="10" fillId="4" borderId="1" xfId="0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4" borderId="1" xfId="0" applyFont="1" applyFill="1" applyBorder="1"/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  <color rgb="FF66FF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10" ySplit="1" topLeftCell="K50" activePane="bottomRight" state="frozen"/>
      <selection pane="topRight" activeCell="G1" sqref="G1"/>
      <selection pane="bottomLeft" activeCell="A3" sqref="A3"/>
      <selection pane="bottomRight" activeCell="F76" sqref="F76"/>
    </sheetView>
  </sheetViews>
  <sheetFormatPr defaultRowHeight="15.75"/>
  <cols>
    <col min="1" max="1" width="9.140625" style="57"/>
    <col min="2" max="2" width="11.7109375" style="46" customWidth="1"/>
    <col min="3" max="3" width="16.7109375" style="48" customWidth="1"/>
    <col min="4" max="4" width="19.7109375" style="57" customWidth="1"/>
    <col min="5" max="5" width="19.7109375" style="59" customWidth="1"/>
    <col min="6" max="6" width="15" style="46" customWidth="1"/>
    <col min="7" max="7" width="10.7109375" style="46" customWidth="1"/>
    <col min="8" max="10" width="19.7109375" style="49" customWidth="1"/>
    <col min="11" max="16384" width="9.140625" style="50"/>
  </cols>
  <sheetData>
    <row r="1" spans="1:10">
      <c r="C1" s="47" t="s">
        <v>65</v>
      </c>
    </row>
    <row r="2" spans="1:10">
      <c r="C2" s="47"/>
    </row>
    <row r="3" spans="1:10" ht="36">
      <c r="A3" s="58" t="s">
        <v>15</v>
      </c>
      <c r="B3" s="51" t="s">
        <v>0</v>
      </c>
      <c r="C3" s="51" t="s">
        <v>1</v>
      </c>
      <c r="D3" s="51" t="s">
        <v>2</v>
      </c>
      <c r="E3" s="52" t="s">
        <v>3</v>
      </c>
      <c r="F3" s="51" t="s">
        <v>4</v>
      </c>
      <c r="G3" s="51" t="s">
        <v>40</v>
      </c>
      <c r="H3" s="53" t="s">
        <v>5</v>
      </c>
      <c r="I3" s="53" t="s">
        <v>6</v>
      </c>
      <c r="J3" s="53" t="s">
        <v>7</v>
      </c>
    </row>
    <row r="4" spans="1:10" ht="132">
      <c r="A4" s="58" t="s">
        <v>19</v>
      </c>
      <c r="B4" s="54" t="s">
        <v>66</v>
      </c>
      <c r="C4" s="55" t="s">
        <v>67</v>
      </c>
      <c r="D4" s="51" t="s">
        <v>68</v>
      </c>
      <c r="E4" s="52" t="s">
        <v>69</v>
      </c>
      <c r="F4" s="54" t="s">
        <v>12</v>
      </c>
      <c r="G4" s="54" t="s">
        <v>70</v>
      </c>
      <c r="H4" s="56">
        <v>0</v>
      </c>
      <c r="I4" s="56">
        <v>539.42999999999995</v>
      </c>
      <c r="J4" s="56">
        <v>0</v>
      </c>
    </row>
    <row r="5" spans="1:10" ht="132">
      <c r="A5" s="58" t="s">
        <v>19</v>
      </c>
      <c r="B5" s="54" t="s">
        <v>71</v>
      </c>
      <c r="C5" s="55" t="s">
        <v>72</v>
      </c>
      <c r="D5" s="51" t="s">
        <v>68</v>
      </c>
      <c r="E5" s="52" t="s">
        <v>69</v>
      </c>
      <c r="F5" s="54" t="s">
        <v>12</v>
      </c>
      <c r="G5" s="54" t="s">
        <v>70</v>
      </c>
      <c r="H5" s="56">
        <v>0</v>
      </c>
      <c r="I5" s="56">
        <v>431.48</v>
      </c>
      <c r="J5" s="56">
        <v>0</v>
      </c>
    </row>
    <row r="6" spans="1:10" ht="132">
      <c r="A6" s="58" t="s">
        <v>19</v>
      </c>
      <c r="B6" s="54" t="s">
        <v>50</v>
      </c>
      <c r="C6" s="55" t="s">
        <v>51</v>
      </c>
      <c r="D6" s="51" t="s">
        <v>41</v>
      </c>
      <c r="E6" s="52" t="s">
        <v>42</v>
      </c>
      <c r="F6" s="54" t="s">
        <v>12</v>
      </c>
      <c r="G6" s="54" t="s">
        <v>70</v>
      </c>
      <c r="H6" s="56">
        <v>0</v>
      </c>
      <c r="I6" s="56">
        <v>5.12</v>
      </c>
      <c r="J6" s="56">
        <v>0</v>
      </c>
    </row>
    <row r="7" spans="1:10" ht="156">
      <c r="A7" s="58" t="s">
        <v>19</v>
      </c>
      <c r="B7" s="54" t="s">
        <v>73</v>
      </c>
      <c r="C7" s="55" t="s">
        <v>74</v>
      </c>
      <c r="D7" s="51" t="s">
        <v>46</v>
      </c>
      <c r="E7" s="52" t="s">
        <v>47</v>
      </c>
      <c r="F7" s="54" t="s">
        <v>12</v>
      </c>
      <c r="G7" s="54" t="s">
        <v>75</v>
      </c>
      <c r="H7" s="56">
        <v>0</v>
      </c>
      <c r="I7" s="56">
        <v>433.79</v>
      </c>
      <c r="J7" s="56">
        <v>0</v>
      </c>
    </row>
    <row r="8" spans="1:10" ht="156">
      <c r="A8" s="58" t="s">
        <v>26</v>
      </c>
      <c r="B8" s="54" t="s">
        <v>76</v>
      </c>
      <c r="C8" s="55" t="s">
        <v>77</v>
      </c>
      <c r="D8" s="51" t="s">
        <v>46</v>
      </c>
      <c r="E8" s="52" t="s">
        <v>47</v>
      </c>
      <c r="F8" s="54" t="s">
        <v>12</v>
      </c>
      <c r="G8" s="54" t="s">
        <v>75</v>
      </c>
      <c r="H8" s="56">
        <v>0</v>
      </c>
      <c r="I8" s="56">
        <v>605.33000000000004</v>
      </c>
      <c r="J8" s="56">
        <v>0</v>
      </c>
    </row>
    <row r="9" spans="1:10" ht="120">
      <c r="A9" s="58" t="s">
        <v>26</v>
      </c>
      <c r="B9" s="54" t="s">
        <v>76</v>
      </c>
      <c r="C9" s="55" t="s">
        <v>77</v>
      </c>
      <c r="D9" s="51" t="s">
        <v>68</v>
      </c>
      <c r="E9" s="52" t="s">
        <v>69</v>
      </c>
      <c r="F9" s="54" t="s">
        <v>12</v>
      </c>
      <c r="G9" s="54" t="s">
        <v>70</v>
      </c>
      <c r="H9" s="56">
        <v>0</v>
      </c>
      <c r="I9" s="56">
        <v>60.75</v>
      </c>
      <c r="J9" s="56">
        <v>0</v>
      </c>
    </row>
    <row r="10" spans="1:10" ht="144">
      <c r="A10" s="58" t="s">
        <v>19</v>
      </c>
      <c r="B10" s="54" t="s">
        <v>78</v>
      </c>
      <c r="C10" s="55" t="s">
        <v>79</v>
      </c>
      <c r="D10" s="51" t="s">
        <v>10</v>
      </c>
      <c r="E10" s="52" t="s">
        <v>11</v>
      </c>
      <c r="F10" s="54" t="s">
        <v>12</v>
      </c>
      <c r="G10" s="54" t="s">
        <v>70</v>
      </c>
      <c r="H10" s="56">
        <v>0</v>
      </c>
      <c r="I10" s="56">
        <v>727.79</v>
      </c>
      <c r="J10" s="56">
        <v>0</v>
      </c>
    </row>
    <row r="11" spans="1:10" ht="144">
      <c r="A11" s="58" t="s">
        <v>19</v>
      </c>
      <c r="B11" s="54" t="s">
        <v>78</v>
      </c>
      <c r="C11" s="55" t="s">
        <v>79</v>
      </c>
      <c r="D11" s="51" t="s">
        <v>41</v>
      </c>
      <c r="E11" s="52" t="s">
        <v>42</v>
      </c>
      <c r="F11" s="54" t="s">
        <v>12</v>
      </c>
      <c r="G11" s="54" t="s">
        <v>70</v>
      </c>
      <c r="H11" s="56">
        <v>0</v>
      </c>
      <c r="I11" s="56">
        <v>57.44</v>
      </c>
      <c r="J11" s="56">
        <v>0</v>
      </c>
    </row>
    <row r="12" spans="1:10" ht="156">
      <c r="A12" s="58" t="s">
        <v>19</v>
      </c>
      <c r="B12" s="54" t="s">
        <v>52</v>
      </c>
      <c r="C12" s="55" t="s">
        <v>53</v>
      </c>
      <c r="D12" s="51" t="s">
        <v>46</v>
      </c>
      <c r="E12" s="52" t="s">
        <v>47</v>
      </c>
      <c r="F12" s="54" t="s">
        <v>12</v>
      </c>
      <c r="G12" s="54" t="s">
        <v>75</v>
      </c>
      <c r="H12" s="56">
        <v>0</v>
      </c>
      <c r="I12" s="56">
        <v>1.29</v>
      </c>
      <c r="J12" s="56">
        <v>0</v>
      </c>
    </row>
    <row r="13" spans="1:10" ht="132">
      <c r="A13" s="58" t="s">
        <v>19</v>
      </c>
      <c r="B13" s="54" t="s">
        <v>52</v>
      </c>
      <c r="C13" s="55" t="s">
        <v>53</v>
      </c>
      <c r="D13" s="51" t="s">
        <v>41</v>
      </c>
      <c r="E13" s="52" t="s">
        <v>42</v>
      </c>
      <c r="F13" s="54" t="s">
        <v>12</v>
      </c>
      <c r="G13" s="54" t="s">
        <v>70</v>
      </c>
      <c r="H13" s="56">
        <v>0</v>
      </c>
      <c r="I13" s="56">
        <v>292.89999999999998</v>
      </c>
      <c r="J13" s="56">
        <v>0</v>
      </c>
    </row>
    <row r="14" spans="1:10" ht="156">
      <c r="A14" s="58" t="s">
        <v>19</v>
      </c>
      <c r="B14" s="54" t="s">
        <v>54</v>
      </c>
      <c r="C14" s="55" t="s">
        <v>55</v>
      </c>
      <c r="D14" s="51" t="s">
        <v>46</v>
      </c>
      <c r="E14" s="52" t="s">
        <v>47</v>
      </c>
      <c r="F14" s="54" t="s">
        <v>12</v>
      </c>
      <c r="G14" s="54" t="s">
        <v>75</v>
      </c>
      <c r="H14" s="56">
        <v>0</v>
      </c>
      <c r="I14" s="56">
        <v>5.62</v>
      </c>
      <c r="J14" s="56">
        <v>0</v>
      </c>
    </row>
    <row r="15" spans="1:10" ht="132">
      <c r="A15" s="58" t="s">
        <v>19</v>
      </c>
      <c r="B15" s="54" t="s">
        <v>58</v>
      </c>
      <c r="C15" s="55" t="s">
        <v>59</v>
      </c>
      <c r="D15" s="51" t="s">
        <v>41</v>
      </c>
      <c r="E15" s="52" t="s">
        <v>42</v>
      </c>
      <c r="F15" s="54" t="s">
        <v>12</v>
      </c>
      <c r="G15" s="54" t="s">
        <v>70</v>
      </c>
      <c r="H15" s="56">
        <v>0</v>
      </c>
      <c r="I15" s="56">
        <v>4.2300000000000004</v>
      </c>
      <c r="J15" s="56">
        <v>0</v>
      </c>
    </row>
    <row r="16" spans="1:10" ht="132">
      <c r="A16" s="58" t="s">
        <v>19</v>
      </c>
      <c r="B16" s="54" t="s">
        <v>80</v>
      </c>
      <c r="C16" s="55" t="s">
        <v>81</v>
      </c>
      <c r="D16" s="51" t="s">
        <v>68</v>
      </c>
      <c r="E16" s="52" t="s">
        <v>69</v>
      </c>
      <c r="F16" s="54" t="s">
        <v>12</v>
      </c>
      <c r="G16" s="54" t="s">
        <v>70</v>
      </c>
      <c r="H16" s="56">
        <v>0</v>
      </c>
      <c r="I16" s="56">
        <v>200.59</v>
      </c>
      <c r="J16" s="56">
        <v>0</v>
      </c>
    </row>
    <row r="17" spans="1:10" ht="132">
      <c r="A17" s="58" t="s">
        <v>19</v>
      </c>
      <c r="B17" s="54" t="s">
        <v>43</v>
      </c>
      <c r="C17" s="55" t="s">
        <v>60</v>
      </c>
      <c r="D17" s="51" t="s">
        <v>10</v>
      </c>
      <c r="E17" s="52" t="s">
        <v>11</v>
      </c>
      <c r="F17" s="54" t="s">
        <v>12</v>
      </c>
      <c r="G17" s="54" t="s">
        <v>70</v>
      </c>
      <c r="H17" s="56">
        <v>0</v>
      </c>
      <c r="I17" s="56">
        <v>1.91</v>
      </c>
      <c r="J17" s="56">
        <v>0</v>
      </c>
    </row>
    <row r="18" spans="1:10" ht="132">
      <c r="A18" s="58" t="s">
        <v>19</v>
      </c>
      <c r="B18" s="54" t="s">
        <v>43</v>
      </c>
      <c r="C18" s="55" t="s">
        <v>60</v>
      </c>
      <c r="D18" s="51" t="s">
        <v>41</v>
      </c>
      <c r="E18" s="52" t="s">
        <v>42</v>
      </c>
      <c r="F18" s="54" t="s">
        <v>12</v>
      </c>
      <c r="G18" s="54" t="s">
        <v>70</v>
      </c>
      <c r="H18" s="56">
        <v>0</v>
      </c>
      <c r="I18" s="56">
        <v>227.38</v>
      </c>
      <c r="J18" s="56">
        <v>0</v>
      </c>
    </row>
    <row r="19" spans="1:10" ht="144">
      <c r="A19" s="58" t="s">
        <v>19</v>
      </c>
      <c r="B19" s="54" t="s">
        <v>44</v>
      </c>
      <c r="C19" s="55" t="s">
        <v>45</v>
      </c>
      <c r="D19" s="51" t="s">
        <v>13</v>
      </c>
      <c r="E19" s="52" t="s">
        <v>14</v>
      </c>
      <c r="F19" s="54" t="s">
        <v>12</v>
      </c>
      <c r="G19" s="54" t="s">
        <v>70</v>
      </c>
      <c r="H19" s="56">
        <v>0</v>
      </c>
      <c r="I19" s="56">
        <v>0.53</v>
      </c>
      <c r="J19" s="56">
        <v>0</v>
      </c>
    </row>
    <row r="20" spans="1:10" ht="132">
      <c r="A20" s="58" t="s">
        <v>19</v>
      </c>
      <c r="B20" s="54" t="s">
        <v>48</v>
      </c>
      <c r="C20" s="55" t="s">
        <v>49</v>
      </c>
      <c r="D20" s="51" t="s">
        <v>82</v>
      </c>
      <c r="E20" s="52" t="s">
        <v>83</v>
      </c>
      <c r="F20" s="54" t="s">
        <v>12</v>
      </c>
      <c r="G20" s="54" t="s">
        <v>70</v>
      </c>
      <c r="H20" s="56">
        <v>0</v>
      </c>
      <c r="I20" s="56">
        <v>1976.56</v>
      </c>
      <c r="J20" s="56">
        <v>0</v>
      </c>
    </row>
    <row r="21" spans="1:10" ht="108">
      <c r="A21" s="58" t="s">
        <v>19</v>
      </c>
      <c r="B21" s="54" t="s">
        <v>48</v>
      </c>
      <c r="C21" s="55" t="s">
        <v>49</v>
      </c>
      <c r="D21" s="51" t="s">
        <v>56</v>
      </c>
      <c r="E21" s="52" t="s">
        <v>57</v>
      </c>
      <c r="F21" s="54" t="s">
        <v>12</v>
      </c>
      <c r="G21" s="54" t="s">
        <v>70</v>
      </c>
      <c r="H21" s="56">
        <v>7895.98</v>
      </c>
      <c r="I21" s="56">
        <v>16.32</v>
      </c>
      <c r="J21" s="56">
        <v>5069.67</v>
      </c>
    </row>
    <row r="22" spans="1:10" ht="132">
      <c r="A22" s="58" t="s">
        <v>19</v>
      </c>
      <c r="B22" s="54" t="s">
        <v>84</v>
      </c>
      <c r="C22" s="55" t="s">
        <v>85</v>
      </c>
      <c r="D22" s="51" t="s">
        <v>10</v>
      </c>
      <c r="E22" s="52" t="s">
        <v>11</v>
      </c>
      <c r="F22" s="54" t="s">
        <v>12</v>
      </c>
      <c r="G22" s="54" t="s">
        <v>70</v>
      </c>
      <c r="H22" s="56">
        <v>0</v>
      </c>
      <c r="I22" s="56">
        <v>79.489999999999995</v>
      </c>
      <c r="J22" s="56">
        <v>0</v>
      </c>
    </row>
    <row r="23" spans="1:10" ht="156">
      <c r="A23" s="58" t="s">
        <v>19</v>
      </c>
      <c r="B23" s="54" t="s">
        <v>8</v>
      </c>
      <c r="C23" s="55" t="s">
        <v>9</v>
      </c>
      <c r="D23" s="51" t="s">
        <v>46</v>
      </c>
      <c r="E23" s="52" t="s">
        <v>47</v>
      </c>
      <c r="F23" s="54" t="s">
        <v>12</v>
      </c>
      <c r="G23" s="54" t="s">
        <v>75</v>
      </c>
      <c r="H23" s="56">
        <v>0</v>
      </c>
      <c r="I23" s="56">
        <v>26.19</v>
      </c>
      <c r="J23" s="56">
        <v>0</v>
      </c>
    </row>
    <row r="24" spans="1:10" ht="156">
      <c r="A24" s="58" t="s">
        <v>19</v>
      </c>
      <c r="B24" s="54" t="s">
        <v>86</v>
      </c>
      <c r="C24" s="55" t="s">
        <v>87</v>
      </c>
      <c r="D24" s="51" t="s">
        <v>46</v>
      </c>
      <c r="E24" s="52" t="s">
        <v>47</v>
      </c>
      <c r="F24" s="54" t="s">
        <v>12</v>
      </c>
      <c r="G24" s="54" t="s">
        <v>75</v>
      </c>
      <c r="H24" s="56">
        <v>0</v>
      </c>
      <c r="I24" s="56">
        <v>6.65</v>
      </c>
      <c r="J24" s="56">
        <v>397.6</v>
      </c>
    </row>
    <row r="25" spans="1:10" ht="156">
      <c r="A25" s="58" t="s">
        <v>19</v>
      </c>
      <c r="B25" s="54" t="s">
        <v>61</v>
      </c>
      <c r="C25" s="55" t="s">
        <v>62</v>
      </c>
      <c r="D25" s="51" t="s">
        <v>46</v>
      </c>
      <c r="E25" s="52" t="s">
        <v>47</v>
      </c>
      <c r="F25" s="54" t="s">
        <v>12</v>
      </c>
      <c r="G25" s="54" t="s">
        <v>75</v>
      </c>
      <c r="H25" s="56">
        <v>0</v>
      </c>
      <c r="I25" s="56">
        <v>872.44</v>
      </c>
      <c r="J25" s="56">
        <v>0</v>
      </c>
    </row>
    <row r="26" spans="1:10" ht="120">
      <c r="A26" s="58" t="s">
        <v>19</v>
      </c>
      <c r="B26" s="54" t="s">
        <v>88</v>
      </c>
      <c r="C26" s="55" t="s">
        <v>89</v>
      </c>
      <c r="D26" s="51" t="s">
        <v>41</v>
      </c>
      <c r="E26" s="52" t="s">
        <v>42</v>
      </c>
      <c r="F26" s="54" t="s">
        <v>12</v>
      </c>
      <c r="G26" s="54" t="s">
        <v>70</v>
      </c>
      <c r="H26" s="56">
        <v>0</v>
      </c>
      <c r="I26" s="56">
        <v>6.08</v>
      </c>
      <c r="J26" s="56">
        <v>0</v>
      </c>
    </row>
    <row r="27" spans="1:10" ht="144">
      <c r="A27" s="58" t="s">
        <v>19</v>
      </c>
      <c r="B27" s="54" t="s">
        <v>90</v>
      </c>
      <c r="C27" s="55" t="s">
        <v>91</v>
      </c>
      <c r="D27" s="51" t="s">
        <v>13</v>
      </c>
      <c r="E27" s="52" t="s">
        <v>14</v>
      </c>
      <c r="F27" s="54" t="s">
        <v>12</v>
      </c>
      <c r="G27" s="54" t="s">
        <v>70</v>
      </c>
      <c r="H27" s="56">
        <v>0</v>
      </c>
      <c r="I27" s="56">
        <v>175.18</v>
      </c>
      <c r="J27" s="56">
        <v>0</v>
      </c>
    </row>
    <row r="28" spans="1:10" ht="132">
      <c r="A28" s="58" t="s">
        <v>26</v>
      </c>
      <c r="B28" s="54" t="s">
        <v>92</v>
      </c>
      <c r="C28" s="55" t="s">
        <v>93</v>
      </c>
      <c r="D28" s="51" t="s">
        <v>10</v>
      </c>
      <c r="E28" s="52" t="s">
        <v>11</v>
      </c>
      <c r="F28" s="54" t="s">
        <v>12</v>
      </c>
      <c r="G28" s="54" t="s">
        <v>70</v>
      </c>
      <c r="H28" s="56">
        <v>0</v>
      </c>
      <c r="I28" s="56">
        <v>218.97</v>
      </c>
      <c r="J28" s="56">
        <v>0</v>
      </c>
    </row>
    <row r="29" spans="1:10" ht="96">
      <c r="A29" s="58" t="s">
        <v>26</v>
      </c>
      <c r="B29" s="54" t="s">
        <v>92</v>
      </c>
      <c r="C29" s="55" t="s">
        <v>93</v>
      </c>
      <c r="D29" s="51" t="s">
        <v>68</v>
      </c>
      <c r="E29" s="52" t="s">
        <v>69</v>
      </c>
      <c r="F29" s="54" t="s">
        <v>12</v>
      </c>
      <c r="G29" s="54" t="s">
        <v>70</v>
      </c>
      <c r="H29" s="56">
        <v>0</v>
      </c>
      <c r="I29" s="56">
        <v>11.3</v>
      </c>
      <c r="J29" s="56">
        <v>0</v>
      </c>
    </row>
    <row r="30" spans="1:10" ht="132">
      <c r="A30" s="58" t="s">
        <v>28</v>
      </c>
      <c r="B30" s="54" t="s">
        <v>94</v>
      </c>
      <c r="C30" s="55" t="s">
        <v>95</v>
      </c>
      <c r="D30" s="51" t="s">
        <v>10</v>
      </c>
      <c r="E30" s="52" t="s">
        <v>11</v>
      </c>
      <c r="F30" s="54" t="s">
        <v>12</v>
      </c>
      <c r="G30" s="54" t="s">
        <v>70</v>
      </c>
      <c r="H30" s="56">
        <v>0</v>
      </c>
      <c r="I30" s="56">
        <v>805.3</v>
      </c>
      <c r="J30" s="56">
        <v>0</v>
      </c>
    </row>
    <row r="31" spans="1:10" ht="108">
      <c r="A31" s="58" t="s">
        <v>28</v>
      </c>
      <c r="B31" s="54" t="s">
        <v>94</v>
      </c>
      <c r="C31" s="55" t="s">
        <v>95</v>
      </c>
      <c r="D31" s="51" t="s">
        <v>41</v>
      </c>
      <c r="E31" s="52" t="s">
        <v>42</v>
      </c>
      <c r="F31" s="54" t="s">
        <v>12</v>
      </c>
      <c r="G31" s="54" t="s">
        <v>70</v>
      </c>
      <c r="H31" s="56">
        <v>0</v>
      </c>
      <c r="I31" s="56">
        <v>114.81</v>
      </c>
      <c r="J31" s="56">
        <v>0</v>
      </c>
    </row>
    <row r="32" spans="1:10" ht="144">
      <c r="A32" s="58" t="s">
        <v>28</v>
      </c>
      <c r="B32" s="54" t="s">
        <v>94</v>
      </c>
      <c r="C32" s="55" t="s">
        <v>95</v>
      </c>
      <c r="D32" s="51" t="s">
        <v>13</v>
      </c>
      <c r="E32" s="52" t="s">
        <v>14</v>
      </c>
      <c r="F32" s="54" t="s">
        <v>12</v>
      </c>
      <c r="G32" s="54" t="s">
        <v>70</v>
      </c>
      <c r="H32" s="56">
        <v>0</v>
      </c>
      <c r="I32" s="56">
        <v>191.66</v>
      </c>
      <c r="J32" s="56">
        <v>0</v>
      </c>
    </row>
    <row r="33" spans="1:10" ht="168">
      <c r="A33" s="58" t="s">
        <v>19</v>
      </c>
      <c r="B33" s="54" t="s">
        <v>63</v>
      </c>
      <c r="C33" s="55" t="s">
        <v>64</v>
      </c>
      <c r="D33" s="51" t="s">
        <v>41</v>
      </c>
      <c r="E33" s="52" t="s">
        <v>42</v>
      </c>
      <c r="F33" s="54" t="s">
        <v>12</v>
      </c>
      <c r="G33" s="54" t="s">
        <v>70</v>
      </c>
      <c r="H33" s="56">
        <v>0</v>
      </c>
      <c r="I33" s="56">
        <v>75.569999999999993</v>
      </c>
      <c r="J33" s="56">
        <v>0</v>
      </c>
    </row>
    <row r="34" spans="1:10" ht="132">
      <c r="A34" s="58" t="s">
        <v>26</v>
      </c>
      <c r="B34" s="54" t="s">
        <v>96</v>
      </c>
      <c r="C34" s="55" t="s">
        <v>97</v>
      </c>
      <c r="D34" s="51" t="s">
        <v>10</v>
      </c>
      <c r="E34" s="52" t="s">
        <v>11</v>
      </c>
      <c r="F34" s="54" t="s">
        <v>12</v>
      </c>
      <c r="G34" s="54" t="s">
        <v>70</v>
      </c>
      <c r="H34" s="56">
        <v>0</v>
      </c>
      <c r="I34" s="56">
        <v>112.77</v>
      </c>
      <c r="J34" s="56">
        <v>0</v>
      </c>
    </row>
    <row r="35" spans="1:10" ht="144">
      <c r="A35" s="58" t="s">
        <v>26</v>
      </c>
      <c r="B35" s="54" t="s">
        <v>96</v>
      </c>
      <c r="C35" s="55" t="s">
        <v>97</v>
      </c>
      <c r="D35" s="51" t="s">
        <v>13</v>
      </c>
      <c r="E35" s="52" t="s">
        <v>14</v>
      </c>
      <c r="F35" s="54" t="s">
        <v>12</v>
      </c>
      <c r="G35" s="54" t="s">
        <v>70</v>
      </c>
      <c r="H35" s="56">
        <v>0</v>
      </c>
      <c r="I35" s="56">
        <v>27.98</v>
      </c>
      <c r="J35" s="56">
        <v>0</v>
      </c>
    </row>
    <row r="36" spans="1:10" ht="120">
      <c r="A36" s="58" t="s">
        <v>26</v>
      </c>
      <c r="B36" s="54" t="s">
        <v>98</v>
      </c>
      <c r="C36" s="55" t="s">
        <v>99</v>
      </c>
      <c r="D36" s="51" t="s">
        <v>56</v>
      </c>
      <c r="E36" s="52" t="s">
        <v>57</v>
      </c>
      <c r="F36" s="54" t="s">
        <v>12</v>
      </c>
      <c r="G36" s="54" t="s">
        <v>70</v>
      </c>
      <c r="H36" s="56">
        <v>5937.53</v>
      </c>
      <c r="I36" s="56">
        <v>128.85</v>
      </c>
      <c r="J36" s="56">
        <v>0</v>
      </c>
    </row>
    <row r="37" spans="1:10" ht="156">
      <c r="A37" s="58" t="s">
        <v>19</v>
      </c>
      <c r="B37" s="54" t="s">
        <v>100</v>
      </c>
      <c r="C37" s="55" t="s">
        <v>101</v>
      </c>
      <c r="D37" s="51" t="s">
        <v>46</v>
      </c>
      <c r="E37" s="52" t="s">
        <v>47</v>
      </c>
      <c r="F37" s="54" t="s">
        <v>12</v>
      </c>
      <c r="G37" s="54" t="s">
        <v>75</v>
      </c>
      <c r="H37" s="56">
        <v>0</v>
      </c>
      <c r="I37" s="56">
        <v>4.4800000000000004</v>
      </c>
      <c r="J37" s="56">
        <v>0</v>
      </c>
    </row>
    <row r="38" spans="1:10" ht="132">
      <c r="A38" s="58" t="s">
        <v>26</v>
      </c>
      <c r="B38" s="54" t="s">
        <v>102</v>
      </c>
      <c r="C38" s="55" t="s">
        <v>103</v>
      </c>
      <c r="D38" s="51" t="s">
        <v>10</v>
      </c>
      <c r="E38" s="52" t="s">
        <v>11</v>
      </c>
      <c r="F38" s="54" t="s">
        <v>12</v>
      </c>
      <c r="G38" s="54" t="s">
        <v>70</v>
      </c>
      <c r="H38" s="56">
        <v>0</v>
      </c>
      <c r="I38" s="56">
        <v>9.32</v>
      </c>
      <c r="J38" s="56">
        <v>0</v>
      </c>
    </row>
    <row r="39" spans="1:10" ht="120">
      <c r="A39" s="58" t="s">
        <v>26</v>
      </c>
      <c r="B39" s="54" t="s">
        <v>102</v>
      </c>
      <c r="C39" s="55" t="s">
        <v>103</v>
      </c>
      <c r="D39" s="51" t="s">
        <v>41</v>
      </c>
      <c r="E39" s="52" t="s">
        <v>42</v>
      </c>
      <c r="F39" s="54" t="s">
        <v>12</v>
      </c>
      <c r="G39" s="54" t="s">
        <v>70</v>
      </c>
      <c r="H39" s="56">
        <v>0</v>
      </c>
      <c r="I39" s="56">
        <v>0.61</v>
      </c>
      <c r="J39" s="56">
        <v>0</v>
      </c>
    </row>
    <row r="40" spans="1:10" ht="144">
      <c r="A40" s="58" t="s">
        <v>26</v>
      </c>
      <c r="B40" s="54" t="s">
        <v>102</v>
      </c>
      <c r="C40" s="55" t="s">
        <v>103</v>
      </c>
      <c r="D40" s="51" t="s">
        <v>13</v>
      </c>
      <c r="E40" s="52" t="s">
        <v>14</v>
      </c>
      <c r="F40" s="54" t="s">
        <v>12</v>
      </c>
      <c r="G40" s="54" t="s">
        <v>70</v>
      </c>
      <c r="H40" s="56">
        <v>0</v>
      </c>
      <c r="I40" s="56">
        <v>3.35</v>
      </c>
      <c r="J40" s="56">
        <v>0</v>
      </c>
    </row>
    <row r="41" spans="1:10" ht="168">
      <c r="A41" s="58" t="s">
        <v>26</v>
      </c>
      <c r="B41" s="54" t="s">
        <v>104</v>
      </c>
      <c r="C41" s="55" t="s">
        <v>105</v>
      </c>
      <c r="D41" s="51" t="s">
        <v>46</v>
      </c>
      <c r="E41" s="52" t="s">
        <v>47</v>
      </c>
      <c r="F41" s="54" t="s">
        <v>12</v>
      </c>
      <c r="G41" s="54" t="s">
        <v>75</v>
      </c>
      <c r="H41" s="56">
        <v>0</v>
      </c>
      <c r="I41" s="56">
        <v>68.430000000000007</v>
      </c>
      <c r="J41" s="56">
        <v>0</v>
      </c>
    </row>
    <row r="42" spans="1:10" ht="120">
      <c r="A42" s="58" t="s">
        <v>19</v>
      </c>
      <c r="B42" s="54" t="s">
        <v>106</v>
      </c>
      <c r="C42" s="55" t="s">
        <v>107</v>
      </c>
      <c r="D42" s="51" t="s">
        <v>68</v>
      </c>
      <c r="E42" s="52" t="s">
        <v>69</v>
      </c>
      <c r="F42" s="54" t="s">
        <v>12</v>
      </c>
      <c r="G42" s="54" t="s">
        <v>70</v>
      </c>
      <c r="H42" s="56">
        <v>0</v>
      </c>
      <c r="I42" s="56">
        <v>653.14</v>
      </c>
      <c r="J42" s="56">
        <v>0</v>
      </c>
    </row>
    <row r="43" spans="1:10" ht="156">
      <c r="A43" s="58" t="s">
        <v>19</v>
      </c>
      <c r="B43" s="54" t="s">
        <v>108</v>
      </c>
      <c r="C43" s="55" t="s">
        <v>109</v>
      </c>
      <c r="D43" s="51" t="s">
        <v>46</v>
      </c>
      <c r="E43" s="52" t="s">
        <v>47</v>
      </c>
      <c r="F43" s="54" t="s">
        <v>12</v>
      </c>
      <c r="G43" s="54" t="s">
        <v>75</v>
      </c>
      <c r="H43" s="56">
        <v>0</v>
      </c>
      <c r="I43" s="56">
        <v>0.21</v>
      </c>
      <c r="J43" s="56">
        <v>0</v>
      </c>
    </row>
    <row r="44" spans="1:10" ht="132">
      <c r="A44" s="58" t="s">
        <v>28</v>
      </c>
      <c r="B44" s="54" t="s">
        <v>110</v>
      </c>
      <c r="C44" s="55" t="s">
        <v>111</v>
      </c>
      <c r="D44" s="51" t="s">
        <v>10</v>
      </c>
      <c r="E44" s="52" t="s">
        <v>11</v>
      </c>
      <c r="F44" s="54" t="s">
        <v>12</v>
      </c>
      <c r="G44" s="54" t="s">
        <v>70</v>
      </c>
      <c r="H44" s="56">
        <v>0</v>
      </c>
      <c r="I44" s="56">
        <v>907.54</v>
      </c>
      <c r="J44" s="56">
        <v>0</v>
      </c>
    </row>
    <row r="45" spans="1:10" ht="120">
      <c r="A45" s="58" t="s">
        <v>28</v>
      </c>
      <c r="B45" s="54" t="s">
        <v>110</v>
      </c>
      <c r="C45" s="55" t="s">
        <v>111</v>
      </c>
      <c r="D45" s="51" t="s">
        <v>41</v>
      </c>
      <c r="E45" s="52" t="s">
        <v>42</v>
      </c>
      <c r="F45" s="54" t="s">
        <v>12</v>
      </c>
      <c r="G45" s="54" t="s">
        <v>70</v>
      </c>
      <c r="H45" s="56">
        <v>0</v>
      </c>
      <c r="I45" s="56">
        <v>109.15</v>
      </c>
      <c r="J45" s="56">
        <v>0</v>
      </c>
    </row>
    <row r="46" spans="1:10" ht="144">
      <c r="A46" s="58" t="s">
        <v>28</v>
      </c>
      <c r="B46" s="54" t="s">
        <v>110</v>
      </c>
      <c r="C46" s="55" t="s">
        <v>111</v>
      </c>
      <c r="D46" s="51" t="s">
        <v>13</v>
      </c>
      <c r="E46" s="52" t="s">
        <v>14</v>
      </c>
      <c r="F46" s="54" t="s">
        <v>12</v>
      </c>
      <c r="G46" s="54" t="s">
        <v>70</v>
      </c>
      <c r="H46" s="56">
        <v>0</v>
      </c>
      <c r="I46" s="56">
        <v>187.66</v>
      </c>
      <c r="J46" s="56">
        <v>0</v>
      </c>
    </row>
    <row r="47" spans="1:10" ht="132">
      <c r="A47" s="58" t="s">
        <v>26</v>
      </c>
      <c r="B47" s="54" t="s">
        <v>112</v>
      </c>
      <c r="C47" s="55" t="s">
        <v>113</v>
      </c>
      <c r="D47" s="51" t="s">
        <v>10</v>
      </c>
      <c r="E47" s="52" t="s">
        <v>11</v>
      </c>
      <c r="F47" s="54" t="s">
        <v>12</v>
      </c>
      <c r="G47" s="54" t="s">
        <v>70</v>
      </c>
      <c r="H47" s="56">
        <v>0</v>
      </c>
      <c r="I47" s="56">
        <v>69.599999999999994</v>
      </c>
      <c r="J47" s="56">
        <v>0</v>
      </c>
    </row>
    <row r="48" spans="1:10" ht="156">
      <c r="A48" s="58" t="s">
        <v>19</v>
      </c>
      <c r="B48" s="54" t="s">
        <v>114</v>
      </c>
      <c r="C48" s="55" t="s">
        <v>115</v>
      </c>
      <c r="D48" s="51" t="s">
        <v>46</v>
      </c>
      <c r="E48" s="52" t="s">
        <v>47</v>
      </c>
      <c r="F48" s="54" t="s">
        <v>12</v>
      </c>
      <c r="G48" s="54" t="s">
        <v>75</v>
      </c>
      <c r="H48" s="56">
        <v>0</v>
      </c>
      <c r="I48" s="56">
        <v>40.4</v>
      </c>
      <c r="J48" s="56">
        <v>0</v>
      </c>
    </row>
    <row r="49" spans="1:10" ht="132">
      <c r="A49" s="58" t="s">
        <v>19</v>
      </c>
      <c r="B49" s="54" t="s">
        <v>114</v>
      </c>
      <c r="C49" s="55" t="s">
        <v>115</v>
      </c>
      <c r="D49" s="51" t="s">
        <v>10</v>
      </c>
      <c r="E49" s="52" t="s">
        <v>11</v>
      </c>
      <c r="F49" s="54" t="s">
        <v>12</v>
      </c>
      <c r="G49" s="54" t="s">
        <v>70</v>
      </c>
      <c r="H49" s="56">
        <v>0</v>
      </c>
      <c r="I49" s="56">
        <v>146.11000000000001</v>
      </c>
      <c r="J49" s="56">
        <v>0</v>
      </c>
    </row>
    <row r="50" spans="1:10" ht="108">
      <c r="A50" s="58" t="s">
        <v>19</v>
      </c>
      <c r="B50" s="54" t="s">
        <v>114</v>
      </c>
      <c r="C50" s="55" t="s">
        <v>115</v>
      </c>
      <c r="D50" s="51" t="s">
        <v>41</v>
      </c>
      <c r="E50" s="52" t="s">
        <v>42</v>
      </c>
      <c r="F50" s="54" t="s">
        <v>12</v>
      </c>
      <c r="G50" s="54" t="s">
        <v>70</v>
      </c>
      <c r="H50" s="56">
        <v>0</v>
      </c>
      <c r="I50" s="56">
        <v>123.93</v>
      </c>
      <c r="J50" s="56">
        <v>0</v>
      </c>
    </row>
    <row r="51" spans="1:10">
      <c r="A51" s="65"/>
      <c r="B51" s="66" t="s">
        <v>116</v>
      </c>
      <c r="C51" s="67"/>
      <c r="D51" s="65"/>
      <c r="E51" s="68"/>
      <c r="F51" s="66"/>
      <c r="G51" s="71"/>
      <c r="H51" s="69">
        <f>SUM(H4:H50)</f>
        <v>13833.509999999998</v>
      </c>
      <c r="I51" s="69">
        <f>SUM(I4:I50)</f>
        <v>10765.63</v>
      </c>
      <c r="J51" s="69">
        <f>SUM(J4:J50)</f>
        <v>5467.27</v>
      </c>
    </row>
    <row r="52" spans="1:10">
      <c r="A52" s="60"/>
      <c r="B52" s="61" t="s">
        <v>117</v>
      </c>
      <c r="C52" s="62"/>
      <c r="D52" s="60"/>
      <c r="E52" s="63"/>
      <c r="F52" s="61"/>
      <c r="G52" s="70"/>
      <c r="H52" s="70"/>
      <c r="I52" s="64"/>
      <c r="J52" s="64">
        <f>H51+I51+J51</f>
        <v>30066.41</v>
      </c>
    </row>
  </sheetData>
  <autoFilter ref="A3:J3"/>
  <sortState ref="F3:M7">
    <sortCondition ref="G2"/>
  </sortState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7" t="s">
        <v>65</v>
      </c>
      <c r="C1" s="77"/>
      <c r="D1" s="77"/>
      <c r="E1" s="77"/>
      <c r="F1" s="77"/>
      <c r="G1" s="77"/>
      <c r="H1" s="77"/>
      <c r="I1" s="77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 ht="25.5" customHeight="1">
      <c r="A1" s="74" t="s">
        <v>65</v>
      </c>
      <c r="B1" s="75"/>
      <c r="C1" s="75"/>
      <c r="D1" s="75"/>
      <c r="E1" s="75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Культура!J17</f>
        <v>7254.7899999999991</v>
      </c>
      <c r="D5" s="22">
        <f>Культура!J18</f>
        <v>6508.9800000000005</v>
      </c>
      <c r="E5" s="22">
        <f t="shared" si="0"/>
        <v>745.80999999999858</v>
      </c>
      <c r="H5" s="20"/>
    </row>
    <row r="6" spans="1:8" ht="47.25">
      <c r="A6" s="18" t="s">
        <v>19</v>
      </c>
      <c r="B6" s="19" t="s">
        <v>32</v>
      </c>
      <c r="C6" s="22">
        <f>Образование!J34</f>
        <v>20495.499999999996</v>
      </c>
      <c r="D6" s="22">
        <f>Образование!J35</f>
        <v>16882.189999999999</v>
      </c>
      <c r="E6" s="22">
        <f t="shared" si="0"/>
        <v>3613.3099999999977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УКХ!J11</f>
        <v>2316.12</v>
      </c>
      <c r="D8" s="22">
        <f>УКХ!J11</f>
        <v>2316.12</v>
      </c>
      <c r="E8" s="22">
        <f t="shared" si="0"/>
        <v>0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72" t="s">
        <v>23</v>
      </c>
      <c r="B13" s="73"/>
      <c r="C13" s="21">
        <f t="shared" ref="C13:D13" si="1">SUM(C3:C12)</f>
        <v>30066.409999999993</v>
      </c>
      <c r="D13" s="21">
        <f t="shared" si="1"/>
        <v>25707.289999999997</v>
      </c>
      <c r="E13" s="21">
        <f>SUM(E3:E12)</f>
        <v>4359.1199999999963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pane xSplit="7" ySplit="2" topLeftCell="H30" activePane="bottomRight" state="frozen"/>
      <selection pane="topRight" activeCell="H1" sqref="H1"/>
      <selection pane="bottomLeft" activeCell="A3" sqref="A3"/>
      <selection pane="bottomRight" activeCell="G38" sqref="G38"/>
    </sheetView>
  </sheetViews>
  <sheetFormatPr defaultRowHeight="15.75"/>
  <cols>
    <col min="1" max="1" width="9.140625" style="57"/>
    <col min="2" max="2" width="11.7109375" style="46" customWidth="1"/>
    <col min="3" max="3" width="16.7109375" style="48" customWidth="1"/>
    <col min="4" max="4" width="19.7109375" style="57" customWidth="1"/>
    <col min="5" max="5" width="19.7109375" style="59" customWidth="1"/>
    <col min="6" max="6" width="15" style="46" customWidth="1"/>
    <col min="7" max="7" width="10.7109375" style="46" customWidth="1"/>
    <col min="8" max="10" width="19.7109375" style="49" customWidth="1"/>
    <col min="11" max="16384" width="9.140625" style="50"/>
  </cols>
  <sheetData>
    <row r="1" spans="1:10">
      <c r="C1" s="47" t="s">
        <v>65</v>
      </c>
    </row>
    <row r="2" spans="1:10">
      <c r="C2" s="47"/>
    </row>
    <row r="3" spans="1:10" ht="36">
      <c r="A3" s="58" t="s">
        <v>15</v>
      </c>
      <c r="B3" s="51" t="s">
        <v>0</v>
      </c>
      <c r="C3" s="51" t="s">
        <v>1</v>
      </c>
      <c r="D3" s="51" t="s">
        <v>2</v>
      </c>
      <c r="E3" s="52" t="s">
        <v>3</v>
      </c>
      <c r="F3" s="51" t="s">
        <v>4</v>
      </c>
      <c r="G3" s="51" t="s">
        <v>40</v>
      </c>
      <c r="H3" s="53" t="s">
        <v>5</v>
      </c>
      <c r="I3" s="53" t="s">
        <v>6</v>
      </c>
      <c r="J3" s="53" t="s">
        <v>7</v>
      </c>
    </row>
    <row r="4" spans="1:10" ht="132">
      <c r="A4" s="58" t="s">
        <v>19</v>
      </c>
      <c r="B4" s="54" t="s">
        <v>66</v>
      </c>
      <c r="C4" s="55" t="s">
        <v>67</v>
      </c>
      <c r="D4" s="51" t="s">
        <v>68</v>
      </c>
      <c r="E4" s="52" t="s">
        <v>69</v>
      </c>
      <c r="F4" s="54" t="s">
        <v>12</v>
      </c>
      <c r="G4" s="54" t="s">
        <v>70</v>
      </c>
      <c r="H4" s="56">
        <v>0</v>
      </c>
      <c r="I4" s="56">
        <v>539.42999999999995</v>
      </c>
      <c r="J4" s="56">
        <v>0</v>
      </c>
    </row>
    <row r="5" spans="1:10" ht="132">
      <c r="A5" s="58" t="s">
        <v>19</v>
      </c>
      <c r="B5" s="54" t="s">
        <v>71</v>
      </c>
      <c r="C5" s="55" t="s">
        <v>72</v>
      </c>
      <c r="D5" s="51" t="s">
        <v>68</v>
      </c>
      <c r="E5" s="52" t="s">
        <v>69</v>
      </c>
      <c r="F5" s="54" t="s">
        <v>12</v>
      </c>
      <c r="G5" s="54" t="s">
        <v>70</v>
      </c>
      <c r="H5" s="56">
        <v>0</v>
      </c>
      <c r="I5" s="56">
        <v>431.48</v>
      </c>
      <c r="J5" s="56">
        <v>0</v>
      </c>
    </row>
    <row r="6" spans="1:10" ht="132">
      <c r="A6" s="58" t="s">
        <v>19</v>
      </c>
      <c r="B6" s="54" t="s">
        <v>50</v>
      </c>
      <c r="C6" s="55" t="s">
        <v>51</v>
      </c>
      <c r="D6" s="51" t="s">
        <v>41</v>
      </c>
      <c r="E6" s="52" t="s">
        <v>42</v>
      </c>
      <c r="F6" s="54" t="s">
        <v>12</v>
      </c>
      <c r="G6" s="54" t="s">
        <v>70</v>
      </c>
      <c r="H6" s="56">
        <v>0</v>
      </c>
      <c r="I6" s="56">
        <v>5.12</v>
      </c>
      <c r="J6" s="56">
        <v>0</v>
      </c>
    </row>
    <row r="7" spans="1:10" ht="156">
      <c r="A7" s="58" t="s">
        <v>19</v>
      </c>
      <c r="B7" s="54" t="s">
        <v>73</v>
      </c>
      <c r="C7" s="55" t="s">
        <v>74</v>
      </c>
      <c r="D7" s="51" t="s">
        <v>46</v>
      </c>
      <c r="E7" s="52" t="s">
        <v>47</v>
      </c>
      <c r="F7" s="54" t="s">
        <v>12</v>
      </c>
      <c r="G7" s="54" t="s">
        <v>75</v>
      </c>
      <c r="H7" s="56">
        <v>0</v>
      </c>
      <c r="I7" s="56">
        <v>433.79</v>
      </c>
      <c r="J7" s="56">
        <v>0</v>
      </c>
    </row>
    <row r="8" spans="1:10" ht="144">
      <c r="A8" s="58" t="s">
        <v>19</v>
      </c>
      <c r="B8" s="54" t="s">
        <v>78</v>
      </c>
      <c r="C8" s="55" t="s">
        <v>79</v>
      </c>
      <c r="D8" s="51" t="s">
        <v>10</v>
      </c>
      <c r="E8" s="52" t="s">
        <v>11</v>
      </c>
      <c r="F8" s="54" t="s">
        <v>12</v>
      </c>
      <c r="G8" s="54" t="s">
        <v>70</v>
      </c>
      <c r="H8" s="56">
        <v>0</v>
      </c>
      <c r="I8" s="56">
        <v>727.79</v>
      </c>
      <c r="J8" s="56">
        <v>0</v>
      </c>
    </row>
    <row r="9" spans="1:10" ht="144">
      <c r="A9" s="58" t="s">
        <v>19</v>
      </c>
      <c r="B9" s="54" t="s">
        <v>78</v>
      </c>
      <c r="C9" s="55" t="s">
        <v>79</v>
      </c>
      <c r="D9" s="51" t="s">
        <v>41</v>
      </c>
      <c r="E9" s="52" t="s">
        <v>42</v>
      </c>
      <c r="F9" s="54" t="s">
        <v>12</v>
      </c>
      <c r="G9" s="54" t="s">
        <v>70</v>
      </c>
      <c r="H9" s="56">
        <v>0</v>
      </c>
      <c r="I9" s="56">
        <v>57.44</v>
      </c>
      <c r="J9" s="56">
        <v>0</v>
      </c>
    </row>
    <row r="10" spans="1:10" ht="156">
      <c r="A10" s="58" t="s">
        <v>19</v>
      </c>
      <c r="B10" s="54" t="s">
        <v>52</v>
      </c>
      <c r="C10" s="55" t="s">
        <v>53</v>
      </c>
      <c r="D10" s="51" t="s">
        <v>46</v>
      </c>
      <c r="E10" s="52" t="s">
        <v>47</v>
      </c>
      <c r="F10" s="54" t="s">
        <v>12</v>
      </c>
      <c r="G10" s="54" t="s">
        <v>75</v>
      </c>
      <c r="H10" s="56">
        <v>0</v>
      </c>
      <c r="I10" s="56">
        <v>1.29</v>
      </c>
      <c r="J10" s="56">
        <v>0</v>
      </c>
    </row>
    <row r="11" spans="1:10" ht="132">
      <c r="A11" s="58" t="s">
        <v>19</v>
      </c>
      <c r="B11" s="54" t="s">
        <v>52</v>
      </c>
      <c r="C11" s="55" t="s">
        <v>53</v>
      </c>
      <c r="D11" s="51" t="s">
        <v>41</v>
      </c>
      <c r="E11" s="52" t="s">
        <v>42</v>
      </c>
      <c r="F11" s="54" t="s">
        <v>12</v>
      </c>
      <c r="G11" s="54" t="s">
        <v>70</v>
      </c>
      <c r="H11" s="56">
        <v>0</v>
      </c>
      <c r="I11" s="56">
        <v>292.89999999999998</v>
      </c>
      <c r="J11" s="56">
        <v>0</v>
      </c>
    </row>
    <row r="12" spans="1:10" ht="156">
      <c r="A12" s="58" t="s">
        <v>19</v>
      </c>
      <c r="B12" s="54" t="s">
        <v>54</v>
      </c>
      <c r="C12" s="55" t="s">
        <v>55</v>
      </c>
      <c r="D12" s="51" t="s">
        <v>46</v>
      </c>
      <c r="E12" s="52" t="s">
        <v>47</v>
      </c>
      <c r="F12" s="54" t="s">
        <v>12</v>
      </c>
      <c r="G12" s="54" t="s">
        <v>75</v>
      </c>
      <c r="H12" s="56">
        <v>0</v>
      </c>
      <c r="I12" s="56">
        <v>5.62</v>
      </c>
      <c r="J12" s="56">
        <v>0</v>
      </c>
    </row>
    <row r="13" spans="1:10" ht="132">
      <c r="A13" s="58" t="s">
        <v>19</v>
      </c>
      <c r="B13" s="54" t="s">
        <v>58</v>
      </c>
      <c r="C13" s="55" t="s">
        <v>59</v>
      </c>
      <c r="D13" s="51" t="s">
        <v>41</v>
      </c>
      <c r="E13" s="52" t="s">
        <v>42</v>
      </c>
      <c r="F13" s="54" t="s">
        <v>12</v>
      </c>
      <c r="G13" s="54" t="s">
        <v>70</v>
      </c>
      <c r="H13" s="56">
        <v>0</v>
      </c>
      <c r="I13" s="56">
        <v>4.2300000000000004</v>
      </c>
      <c r="J13" s="56">
        <v>0</v>
      </c>
    </row>
    <row r="14" spans="1:10" ht="132">
      <c r="A14" s="58" t="s">
        <v>19</v>
      </c>
      <c r="B14" s="54" t="s">
        <v>80</v>
      </c>
      <c r="C14" s="55" t="s">
        <v>81</v>
      </c>
      <c r="D14" s="51" t="s">
        <v>68</v>
      </c>
      <c r="E14" s="52" t="s">
        <v>69</v>
      </c>
      <c r="F14" s="54" t="s">
        <v>12</v>
      </c>
      <c r="G14" s="54" t="s">
        <v>70</v>
      </c>
      <c r="H14" s="56">
        <v>0</v>
      </c>
      <c r="I14" s="56">
        <v>200.59</v>
      </c>
      <c r="J14" s="56">
        <v>0</v>
      </c>
    </row>
    <row r="15" spans="1:10" ht="132">
      <c r="A15" s="58" t="s">
        <v>19</v>
      </c>
      <c r="B15" s="54" t="s">
        <v>43</v>
      </c>
      <c r="C15" s="55" t="s">
        <v>60</v>
      </c>
      <c r="D15" s="51" t="s">
        <v>10</v>
      </c>
      <c r="E15" s="52" t="s">
        <v>11</v>
      </c>
      <c r="F15" s="54" t="s">
        <v>12</v>
      </c>
      <c r="G15" s="54" t="s">
        <v>70</v>
      </c>
      <c r="H15" s="56">
        <v>0</v>
      </c>
      <c r="I15" s="56">
        <v>1.91</v>
      </c>
      <c r="J15" s="56">
        <v>0</v>
      </c>
    </row>
    <row r="16" spans="1:10" ht="132">
      <c r="A16" s="58" t="s">
        <v>19</v>
      </c>
      <c r="B16" s="54" t="s">
        <v>43</v>
      </c>
      <c r="C16" s="55" t="s">
        <v>60</v>
      </c>
      <c r="D16" s="51" t="s">
        <v>41</v>
      </c>
      <c r="E16" s="52" t="s">
        <v>42</v>
      </c>
      <c r="F16" s="54" t="s">
        <v>12</v>
      </c>
      <c r="G16" s="54" t="s">
        <v>70</v>
      </c>
      <c r="H16" s="56">
        <v>0</v>
      </c>
      <c r="I16" s="56">
        <v>227.38</v>
      </c>
      <c r="J16" s="56">
        <v>0</v>
      </c>
    </row>
    <row r="17" spans="1:10" ht="144">
      <c r="A17" s="58" t="s">
        <v>19</v>
      </c>
      <c r="B17" s="54" t="s">
        <v>44</v>
      </c>
      <c r="C17" s="55" t="s">
        <v>45</v>
      </c>
      <c r="D17" s="51" t="s">
        <v>13</v>
      </c>
      <c r="E17" s="52" t="s">
        <v>14</v>
      </c>
      <c r="F17" s="54" t="s">
        <v>12</v>
      </c>
      <c r="G17" s="54" t="s">
        <v>70</v>
      </c>
      <c r="H17" s="56">
        <v>0</v>
      </c>
      <c r="I17" s="56">
        <v>0.53</v>
      </c>
      <c r="J17" s="56">
        <v>0</v>
      </c>
    </row>
    <row r="18" spans="1:10" ht="132">
      <c r="A18" s="58" t="s">
        <v>19</v>
      </c>
      <c r="B18" s="54" t="s">
        <v>48</v>
      </c>
      <c r="C18" s="55" t="s">
        <v>49</v>
      </c>
      <c r="D18" s="51" t="s">
        <v>82</v>
      </c>
      <c r="E18" s="52" t="s">
        <v>83</v>
      </c>
      <c r="F18" s="54" t="s">
        <v>12</v>
      </c>
      <c r="G18" s="54" t="s">
        <v>70</v>
      </c>
      <c r="H18" s="56">
        <v>0</v>
      </c>
      <c r="I18" s="56">
        <v>1976.56</v>
      </c>
      <c r="J18" s="56">
        <v>0</v>
      </c>
    </row>
    <row r="19" spans="1:10" ht="108">
      <c r="A19" s="58" t="s">
        <v>19</v>
      </c>
      <c r="B19" s="54" t="s">
        <v>48</v>
      </c>
      <c r="C19" s="55" t="s">
        <v>49</v>
      </c>
      <c r="D19" s="51" t="s">
        <v>56</v>
      </c>
      <c r="E19" s="52" t="s">
        <v>57</v>
      </c>
      <c r="F19" s="54" t="s">
        <v>12</v>
      </c>
      <c r="G19" s="54" t="s">
        <v>70</v>
      </c>
      <c r="H19" s="56">
        <v>7895.98</v>
      </c>
      <c r="I19" s="56">
        <v>16.32</v>
      </c>
      <c r="J19" s="56">
        <v>5069.67</v>
      </c>
    </row>
    <row r="20" spans="1:10" ht="132">
      <c r="A20" s="58" t="s">
        <v>19</v>
      </c>
      <c r="B20" s="54" t="s">
        <v>84</v>
      </c>
      <c r="C20" s="55" t="s">
        <v>85</v>
      </c>
      <c r="D20" s="51" t="s">
        <v>10</v>
      </c>
      <c r="E20" s="52" t="s">
        <v>11</v>
      </c>
      <c r="F20" s="54" t="s">
        <v>12</v>
      </c>
      <c r="G20" s="54" t="s">
        <v>70</v>
      </c>
      <c r="H20" s="56">
        <v>0</v>
      </c>
      <c r="I20" s="56">
        <v>79.489999999999995</v>
      </c>
      <c r="J20" s="56">
        <v>0</v>
      </c>
    </row>
    <row r="21" spans="1:10" ht="156">
      <c r="A21" s="58" t="s">
        <v>19</v>
      </c>
      <c r="B21" s="54" t="s">
        <v>8</v>
      </c>
      <c r="C21" s="55" t="s">
        <v>9</v>
      </c>
      <c r="D21" s="51" t="s">
        <v>46</v>
      </c>
      <c r="E21" s="52" t="s">
        <v>47</v>
      </c>
      <c r="F21" s="54" t="s">
        <v>12</v>
      </c>
      <c r="G21" s="54" t="s">
        <v>75</v>
      </c>
      <c r="H21" s="56">
        <v>0</v>
      </c>
      <c r="I21" s="56">
        <v>26.19</v>
      </c>
      <c r="J21" s="56">
        <v>0</v>
      </c>
    </row>
    <row r="22" spans="1:10" ht="156">
      <c r="A22" s="58" t="s">
        <v>19</v>
      </c>
      <c r="B22" s="54" t="s">
        <v>86</v>
      </c>
      <c r="C22" s="55" t="s">
        <v>87</v>
      </c>
      <c r="D22" s="51" t="s">
        <v>46</v>
      </c>
      <c r="E22" s="52" t="s">
        <v>47</v>
      </c>
      <c r="F22" s="54" t="s">
        <v>12</v>
      </c>
      <c r="G22" s="54" t="s">
        <v>75</v>
      </c>
      <c r="H22" s="56">
        <v>0</v>
      </c>
      <c r="I22" s="56">
        <v>6.65</v>
      </c>
      <c r="J22" s="56">
        <v>397.6</v>
      </c>
    </row>
    <row r="23" spans="1:10" ht="156">
      <c r="A23" s="58" t="s">
        <v>19</v>
      </c>
      <c r="B23" s="54" t="s">
        <v>61</v>
      </c>
      <c r="C23" s="55" t="s">
        <v>62</v>
      </c>
      <c r="D23" s="51" t="s">
        <v>46</v>
      </c>
      <c r="E23" s="52" t="s">
        <v>47</v>
      </c>
      <c r="F23" s="54" t="s">
        <v>12</v>
      </c>
      <c r="G23" s="54" t="s">
        <v>75</v>
      </c>
      <c r="H23" s="56">
        <v>0</v>
      </c>
      <c r="I23" s="56">
        <v>872.44</v>
      </c>
      <c r="J23" s="56">
        <v>0</v>
      </c>
    </row>
    <row r="24" spans="1:10" ht="120">
      <c r="A24" s="58" t="s">
        <v>19</v>
      </c>
      <c r="B24" s="54" t="s">
        <v>88</v>
      </c>
      <c r="C24" s="55" t="s">
        <v>89</v>
      </c>
      <c r="D24" s="51" t="s">
        <v>41</v>
      </c>
      <c r="E24" s="52" t="s">
        <v>42</v>
      </c>
      <c r="F24" s="54" t="s">
        <v>12</v>
      </c>
      <c r="G24" s="54" t="s">
        <v>70</v>
      </c>
      <c r="H24" s="56">
        <v>0</v>
      </c>
      <c r="I24" s="56">
        <v>6.08</v>
      </c>
      <c r="J24" s="56">
        <v>0</v>
      </c>
    </row>
    <row r="25" spans="1:10" ht="144">
      <c r="A25" s="58" t="s">
        <v>19</v>
      </c>
      <c r="B25" s="54" t="s">
        <v>90</v>
      </c>
      <c r="C25" s="55" t="s">
        <v>91</v>
      </c>
      <c r="D25" s="51" t="s">
        <v>13</v>
      </c>
      <c r="E25" s="52" t="s">
        <v>14</v>
      </c>
      <c r="F25" s="54" t="s">
        <v>12</v>
      </c>
      <c r="G25" s="54" t="s">
        <v>70</v>
      </c>
      <c r="H25" s="56">
        <v>0</v>
      </c>
      <c r="I25" s="56">
        <v>175.18</v>
      </c>
      <c r="J25" s="56">
        <v>0</v>
      </c>
    </row>
    <row r="26" spans="1:10" ht="168">
      <c r="A26" s="58" t="s">
        <v>19</v>
      </c>
      <c r="B26" s="54" t="s">
        <v>63</v>
      </c>
      <c r="C26" s="55" t="s">
        <v>64</v>
      </c>
      <c r="D26" s="51" t="s">
        <v>41</v>
      </c>
      <c r="E26" s="52" t="s">
        <v>42</v>
      </c>
      <c r="F26" s="54" t="s">
        <v>12</v>
      </c>
      <c r="G26" s="54" t="s">
        <v>70</v>
      </c>
      <c r="H26" s="56">
        <v>0</v>
      </c>
      <c r="I26" s="56">
        <v>75.569999999999993</v>
      </c>
      <c r="J26" s="56">
        <v>0</v>
      </c>
    </row>
    <row r="27" spans="1:10" ht="156">
      <c r="A27" s="58" t="s">
        <v>19</v>
      </c>
      <c r="B27" s="54" t="s">
        <v>100</v>
      </c>
      <c r="C27" s="55" t="s">
        <v>101</v>
      </c>
      <c r="D27" s="51" t="s">
        <v>46</v>
      </c>
      <c r="E27" s="52" t="s">
        <v>47</v>
      </c>
      <c r="F27" s="54" t="s">
        <v>12</v>
      </c>
      <c r="G27" s="54" t="s">
        <v>75</v>
      </c>
      <c r="H27" s="56">
        <v>0</v>
      </c>
      <c r="I27" s="56">
        <v>4.4800000000000004</v>
      </c>
      <c r="J27" s="56">
        <v>0</v>
      </c>
    </row>
    <row r="28" spans="1:10" ht="120">
      <c r="A28" s="58" t="s">
        <v>19</v>
      </c>
      <c r="B28" s="54" t="s">
        <v>106</v>
      </c>
      <c r="C28" s="55" t="s">
        <v>107</v>
      </c>
      <c r="D28" s="51" t="s">
        <v>68</v>
      </c>
      <c r="E28" s="52" t="s">
        <v>69</v>
      </c>
      <c r="F28" s="54" t="s">
        <v>12</v>
      </c>
      <c r="G28" s="54" t="s">
        <v>70</v>
      </c>
      <c r="H28" s="56">
        <v>0</v>
      </c>
      <c r="I28" s="56">
        <v>653.14</v>
      </c>
      <c r="J28" s="56">
        <v>0</v>
      </c>
    </row>
    <row r="29" spans="1:10" ht="156">
      <c r="A29" s="58" t="s">
        <v>19</v>
      </c>
      <c r="B29" s="54" t="s">
        <v>108</v>
      </c>
      <c r="C29" s="55" t="s">
        <v>109</v>
      </c>
      <c r="D29" s="51" t="s">
        <v>46</v>
      </c>
      <c r="E29" s="52" t="s">
        <v>47</v>
      </c>
      <c r="F29" s="54" t="s">
        <v>12</v>
      </c>
      <c r="G29" s="54" t="s">
        <v>75</v>
      </c>
      <c r="H29" s="56">
        <v>0</v>
      </c>
      <c r="I29" s="56">
        <v>0.21</v>
      </c>
      <c r="J29" s="56">
        <v>0</v>
      </c>
    </row>
    <row r="30" spans="1:10" ht="156">
      <c r="A30" s="58" t="s">
        <v>19</v>
      </c>
      <c r="B30" s="54" t="s">
        <v>114</v>
      </c>
      <c r="C30" s="55" t="s">
        <v>115</v>
      </c>
      <c r="D30" s="51" t="s">
        <v>46</v>
      </c>
      <c r="E30" s="52" t="s">
        <v>47</v>
      </c>
      <c r="F30" s="54" t="s">
        <v>12</v>
      </c>
      <c r="G30" s="54" t="s">
        <v>75</v>
      </c>
      <c r="H30" s="56">
        <v>0</v>
      </c>
      <c r="I30" s="56">
        <v>40.4</v>
      </c>
      <c r="J30" s="56">
        <v>0</v>
      </c>
    </row>
    <row r="31" spans="1:10" ht="132">
      <c r="A31" s="58" t="s">
        <v>19</v>
      </c>
      <c r="B31" s="54" t="s">
        <v>114</v>
      </c>
      <c r="C31" s="55" t="s">
        <v>115</v>
      </c>
      <c r="D31" s="51" t="s">
        <v>10</v>
      </c>
      <c r="E31" s="52" t="s">
        <v>11</v>
      </c>
      <c r="F31" s="54" t="s">
        <v>12</v>
      </c>
      <c r="G31" s="54" t="s">
        <v>70</v>
      </c>
      <c r="H31" s="56">
        <v>0</v>
      </c>
      <c r="I31" s="56">
        <v>146.11000000000001</v>
      </c>
      <c r="J31" s="56">
        <v>0</v>
      </c>
    </row>
    <row r="32" spans="1:10" ht="108">
      <c r="A32" s="58" t="s">
        <v>19</v>
      </c>
      <c r="B32" s="54" t="s">
        <v>114</v>
      </c>
      <c r="C32" s="55" t="s">
        <v>115</v>
      </c>
      <c r="D32" s="51" t="s">
        <v>41</v>
      </c>
      <c r="E32" s="52" t="s">
        <v>42</v>
      </c>
      <c r="F32" s="54" t="s">
        <v>12</v>
      </c>
      <c r="G32" s="54" t="s">
        <v>70</v>
      </c>
      <c r="H32" s="56">
        <v>0</v>
      </c>
      <c r="I32" s="56">
        <v>123.93</v>
      </c>
      <c r="J32" s="56">
        <v>0</v>
      </c>
    </row>
    <row r="33" spans="1:10" customFormat="1" ht="15">
      <c r="A33" s="31"/>
      <c r="B33" s="11" t="s">
        <v>16</v>
      </c>
      <c r="C33" s="8"/>
      <c r="D33" s="8"/>
      <c r="E33" s="32"/>
      <c r="F33" s="8"/>
      <c r="G33" s="8"/>
      <c r="H33" s="33">
        <f>SUM(H4:H32)</f>
        <v>7895.98</v>
      </c>
      <c r="I33" s="33">
        <f>SUM(I4:I32)</f>
        <v>7132.2499999999973</v>
      </c>
      <c r="J33" s="33">
        <f>SUM(J4:J32)</f>
        <v>5467.27</v>
      </c>
    </row>
    <row r="34" spans="1:10" customFormat="1" ht="15">
      <c r="A34" s="31"/>
      <c r="B34" s="11" t="s">
        <v>17</v>
      </c>
      <c r="C34" s="8"/>
      <c r="D34" s="8"/>
      <c r="E34" s="32"/>
      <c r="F34" s="8"/>
      <c r="G34" s="8"/>
      <c r="H34" s="33"/>
      <c r="I34" s="33"/>
      <c r="J34" s="33">
        <f>H33+I33+J33</f>
        <v>20495.499999999996</v>
      </c>
    </row>
    <row r="35" spans="1:10" customFormat="1" ht="15">
      <c r="A35" s="23"/>
      <c r="B35" s="24" t="s">
        <v>39</v>
      </c>
      <c r="C35" s="25"/>
      <c r="D35" s="25"/>
      <c r="E35" s="25"/>
      <c r="F35" s="25"/>
      <c r="G35" s="26"/>
      <c r="H35" s="26"/>
      <c r="I35" s="37"/>
      <c r="J35" s="38">
        <f>H32+I32+J32+H31+I31+J31+H26+I26+J26+H25+I25+J25+H24+I24+H20+I20+J20+H19+I19+J19+H18+I18+J18+H17+I17+J17+H16+I16+H15+I15+J15+H13+I13+H11+I11+J11+H9+I9+J9+H8+I8+J8+H6+I6+J6</f>
        <v>16882.189999999999</v>
      </c>
    </row>
  </sheetData>
  <autoFilter ref="A2:I2">
    <sortState ref="A3:I44">
      <sortCondition ref="C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xSplit="5" ySplit="3" topLeftCell="F13" activePane="bottomRight" state="frozen"/>
      <selection pane="topRight" activeCell="F1" sqref="F1"/>
      <selection pane="bottomLeft" activeCell="A4" sqref="A4"/>
      <selection pane="bottomRight" activeCell="C1" sqref="C1"/>
    </sheetView>
  </sheetViews>
  <sheetFormatPr defaultRowHeight="15.75"/>
  <cols>
    <col min="1" max="1" width="9.140625" style="57"/>
    <col min="2" max="2" width="11.7109375" style="46" customWidth="1"/>
    <col min="3" max="3" width="16.7109375" style="48" customWidth="1"/>
    <col min="4" max="4" width="19.7109375" style="57" customWidth="1"/>
    <col min="5" max="5" width="19.7109375" style="59" customWidth="1"/>
    <col min="6" max="6" width="15" style="46" customWidth="1"/>
    <col min="7" max="7" width="10.7109375" style="46" hidden="1" customWidth="1"/>
    <col min="8" max="10" width="19.7109375" style="49" customWidth="1"/>
    <col min="11" max="16384" width="9.140625" style="50"/>
  </cols>
  <sheetData>
    <row r="1" spans="1:10">
      <c r="C1" s="47" t="s">
        <v>65</v>
      </c>
    </row>
    <row r="2" spans="1:10">
      <c r="C2" s="47"/>
    </row>
    <row r="3" spans="1:10" ht="36">
      <c r="A3" s="58" t="s">
        <v>15</v>
      </c>
      <c r="B3" s="51" t="s">
        <v>0</v>
      </c>
      <c r="C3" s="51" t="s">
        <v>1</v>
      </c>
      <c r="D3" s="51" t="s">
        <v>2</v>
      </c>
      <c r="E3" s="52" t="s">
        <v>3</v>
      </c>
      <c r="F3" s="51" t="s">
        <v>4</v>
      </c>
      <c r="G3" s="51" t="s">
        <v>40</v>
      </c>
      <c r="H3" s="53" t="s">
        <v>5</v>
      </c>
      <c r="I3" s="53" t="s">
        <v>6</v>
      </c>
      <c r="J3" s="53" t="s">
        <v>7</v>
      </c>
    </row>
    <row r="4" spans="1:10" ht="156">
      <c r="A4" s="58" t="s">
        <v>26</v>
      </c>
      <c r="B4" s="54" t="s">
        <v>76</v>
      </c>
      <c r="C4" s="55" t="s">
        <v>77</v>
      </c>
      <c r="D4" s="51" t="s">
        <v>46</v>
      </c>
      <c r="E4" s="52" t="s">
        <v>47</v>
      </c>
      <c r="F4" s="54" t="s">
        <v>12</v>
      </c>
      <c r="G4" s="54" t="s">
        <v>75</v>
      </c>
      <c r="H4" s="56">
        <v>0</v>
      </c>
      <c r="I4" s="56">
        <v>605.33000000000004</v>
      </c>
      <c r="J4" s="56">
        <v>0</v>
      </c>
    </row>
    <row r="5" spans="1:10" ht="120">
      <c r="A5" s="58" t="s">
        <v>26</v>
      </c>
      <c r="B5" s="54" t="s">
        <v>76</v>
      </c>
      <c r="C5" s="55" t="s">
        <v>77</v>
      </c>
      <c r="D5" s="51" t="s">
        <v>68</v>
      </c>
      <c r="E5" s="52" t="s">
        <v>69</v>
      </c>
      <c r="F5" s="54" t="s">
        <v>12</v>
      </c>
      <c r="G5" s="54" t="s">
        <v>70</v>
      </c>
      <c r="H5" s="56">
        <v>0</v>
      </c>
      <c r="I5" s="56">
        <v>60.75</v>
      </c>
      <c r="J5" s="56">
        <v>0</v>
      </c>
    </row>
    <row r="6" spans="1:10" ht="132">
      <c r="A6" s="58" t="s">
        <v>26</v>
      </c>
      <c r="B6" s="54" t="s">
        <v>92</v>
      </c>
      <c r="C6" s="55" t="s">
        <v>93</v>
      </c>
      <c r="D6" s="51" t="s">
        <v>10</v>
      </c>
      <c r="E6" s="52" t="s">
        <v>11</v>
      </c>
      <c r="F6" s="54" t="s">
        <v>12</v>
      </c>
      <c r="G6" s="54" t="s">
        <v>70</v>
      </c>
      <c r="H6" s="56">
        <v>0</v>
      </c>
      <c r="I6" s="56">
        <v>218.97</v>
      </c>
      <c r="J6" s="56">
        <v>0</v>
      </c>
    </row>
    <row r="7" spans="1:10" ht="96">
      <c r="A7" s="58" t="s">
        <v>26</v>
      </c>
      <c r="B7" s="54" t="s">
        <v>92</v>
      </c>
      <c r="C7" s="55" t="s">
        <v>93</v>
      </c>
      <c r="D7" s="51" t="s">
        <v>68</v>
      </c>
      <c r="E7" s="52" t="s">
        <v>69</v>
      </c>
      <c r="F7" s="54" t="s">
        <v>12</v>
      </c>
      <c r="G7" s="54" t="s">
        <v>70</v>
      </c>
      <c r="H7" s="56">
        <v>0</v>
      </c>
      <c r="I7" s="56">
        <v>11.3</v>
      </c>
      <c r="J7" s="56">
        <v>0</v>
      </c>
    </row>
    <row r="8" spans="1:10" ht="132">
      <c r="A8" s="58" t="s">
        <v>26</v>
      </c>
      <c r="B8" s="54" t="s">
        <v>96</v>
      </c>
      <c r="C8" s="55" t="s">
        <v>97</v>
      </c>
      <c r="D8" s="51" t="s">
        <v>10</v>
      </c>
      <c r="E8" s="52" t="s">
        <v>11</v>
      </c>
      <c r="F8" s="54" t="s">
        <v>12</v>
      </c>
      <c r="G8" s="54" t="s">
        <v>70</v>
      </c>
      <c r="H8" s="56">
        <v>0</v>
      </c>
      <c r="I8" s="56">
        <v>112.77</v>
      </c>
      <c r="J8" s="56">
        <v>0</v>
      </c>
    </row>
    <row r="9" spans="1:10" ht="144">
      <c r="A9" s="58" t="s">
        <v>26</v>
      </c>
      <c r="B9" s="54" t="s">
        <v>96</v>
      </c>
      <c r="C9" s="55" t="s">
        <v>97</v>
      </c>
      <c r="D9" s="51" t="s">
        <v>13</v>
      </c>
      <c r="E9" s="52" t="s">
        <v>14</v>
      </c>
      <c r="F9" s="54" t="s">
        <v>12</v>
      </c>
      <c r="G9" s="54" t="s">
        <v>70</v>
      </c>
      <c r="H9" s="56">
        <v>0</v>
      </c>
      <c r="I9" s="56">
        <v>27.98</v>
      </c>
      <c r="J9" s="56">
        <v>0</v>
      </c>
    </row>
    <row r="10" spans="1:10" ht="120">
      <c r="A10" s="58" t="s">
        <v>26</v>
      </c>
      <c r="B10" s="54" t="s">
        <v>98</v>
      </c>
      <c r="C10" s="55" t="s">
        <v>99</v>
      </c>
      <c r="D10" s="51" t="s">
        <v>56</v>
      </c>
      <c r="E10" s="52" t="s">
        <v>57</v>
      </c>
      <c r="F10" s="54" t="s">
        <v>12</v>
      </c>
      <c r="G10" s="54" t="s">
        <v>70</v>
      </c>
      <c r="H10" s="56">
        <v>5937.53</v>
      </c>
      <c r="I10" s="56">
        <v>128.85</v>
      </c>
      <c r="J10" s="56">
        <v>0</v>
      </c>
    </row>
    <row r="11" spans="1:10" ht="132">
      <c r="A11" s="58" t="s">
        <v>26</v>
      </c>
      <c r="B11" s="54" t="s">
        <v>102</v>
      </c>
      <c r="C11" s="55" t="s">
        <v>103</v>
      </c>
      <c r="D11" s="51" t="s">
        <v>10</v>
      </c>
      <c r="E11" s="52" t="s">
        <v>11</v>
      </c>
      <c r="F11" s="54" t="s">
        <v>12</v>
      </c>
      <c r="G11" s="54" t="s">
        <v>70</v>
      </c>
      <c r="H11" s="56">
        <v>0</v>
      </c>
      <c r="I11" s="56">
        <v>9.32</v>
      </c>
      <c r="J11" s="56">
        <v>0</v>
      </c>
    </row>
    <row r="12" spans="1:10" ht="120">
      <c r="A12" s="58" t="s">
        <v>26</v>
      </c>
      <c r="B12" s="54" t="s">
        <v>102</v>
      </c>
      <c r="C12" s="55" t="s">
        <v>103</v>
      </c>
      <c r="D12" s="51" t="s">
        <v>41</v>
      </c>
      <c r="E12" s="52" t="s">
        <v>42</v>
      </c>
      <c r="F12" s="54" t="s">
        <v>12</v>
      </c>
      <c r="G12" s="54" t="s">
        <v>70</v>
      </c>
      <c r="H12" s="56">
        <v>0</v>
      </c>
      <c r="I12" s="56">
        <v>0.61</v>
      </c>
      <c r="J12" s="56">
        <v>0</v>
      </c>
    </row>
    <row r="13" spans="1:10" ht="144">
      <c r="A13" s="58" t="s">
        <v>26</v>
      </c>
      <c r="B13" s="54" t="s">
        <v>102</v>
      </c>
      <c r="C13" s="55" t="s">
        <v>103</v>
      </c>
      <c r="D13" s="51" t="s">
        <v>13</v>
      </c>
      <c r="E13" s="52" t="s">
        <v>14</v>
      </c>
      <c r="F13" s="54" t="s">
        <v>12</v>
      </c>
      <c r="G13" s="54" t="s">
        <v>70</v>
      </c>
      <c r="H13" s="56">
        <v>0</v>
      </c>
      <c r="I13" s="56">
        <v>3.35</v>
      </c>
      <c r="J13" s="56">
        <v>0</v>
      </c>
    </row>
    <row r="14" spans="1:10" ht="168">
      <c r="A14" s="58" t="s">
        <v>26</v>
      </c>
      <c r="B14" s="54" t="s">
        <v>104</v>
      </c>
      <c r="C14" s="55" t="s">
        <v>105</v>
      </c>
      <c r="D14" s="51" t="s">
        <v>46</v>
      </c>
      <c r="E14" s="52" t="s">
        <v>47</v>
      </c>
      <c r="F14" s="54" t="s">
        <v>12</v>
      </c>
      <c r="G14" s="54" t="s">
        <v>75</v>
      </c>
      <c r="H14" s="56">
        <v>0</v>
      </c>
      <c r="I14" s="56">
        <v>68.430000000000007</v>
      </c>
      <c r="J14" s="56">
        <v>0</v>
      </c>
    </row>
    <row r="15" spans="1:10" ht="132">
      <c r="A15" s="58" t="s">
        <v>26</v>
      </c>
      <c r="B15" s="54" t="s">
        <v>112</v>
      </c>
      <c r="C15" s="55" t="s">
        <v>113</v>
      </c>
      <c r="D15" s="51" t="s">
        <v>10</v>
      </c>
      <c r="E15" s="52" t="s">
        <v>11</v>
      </c>
      <c r="F15" s="54" t="s">
        <v>12</v>
      </c>
      <c r="G15" s="54" t="s">
        <v>70</v>
      </c>
      <c r="H15" s="56">
        <v>0</v>
      </c>
      <c r="I15" s="56">
        <v>69.599999999999994</v>
      </c>
      <c r="J15" s="56">
        <v>0</v>
      </c>
    </row>
    <row r="16" spans="1:10" customFormat="1" ht="15">
      <c r="A16" s="31"/>
      <c r="B16" s="11" t="s">
        <v>16</v>
      </c>
      <c r="C16" s="8"/>
      <c r="D16" s="8"/>
      <c r="E16" s="32"/>
      <c r="F16" s="8"/>
      <c r="G16" s="8"/>
      <c r="H16" s="33">
        <f>SUM(H4:H15)</f>
        <v>5937.53</v>
      </c>
      <c r="I16" s="33">
        <f>SUM(I4:I15)</f>
        <v>1317.2599999999995</v>
      </c>
      <c r="J16" s="33">
        <f>SUM(J4:J15)</f>
        <v>0</v>
      </c>
    </row>
    <row r="17" spans="1:10" customFormat="1" ht="15">
      <c r="A17" s="31"/>
      <c r="B17" s="11" t="s">
        <v>17</v>
      </c>
      <c r="C17" s="8"/>
      <c r="D17" s="8"/>
      <c r="E17" s="32"/>
      <c r="F17" s="8"/>
      <c r="G17" s="8"/>
      <c r="H17" s="33"/>
      <c r="I17" s="33"/>
      <c r="J17" s="33">
        <f>H16+I16+J16</f>
        <v>7254.7899999999991</v>
      </c>
    </row>
    <row r="18" spans="1:10" customFormat="1" ht="15">
      <c r="A18" s="23"/>
      <c r="B18" s="24" t="s">
        <v>39</v>
      </c>
      <c r="C18" s="25"/>
      <c r="D18" s="25"/>
      <c r="E18" s="25"/>
      <c r="F18" s="25"/>
      <c r="G18" s="26"/>
      <c r="H18" s="26"/>
      <c r="I18" s="37"/>
      <c r="J18" s="38">
        <f>H15+I15+J15+H13+I13+J13+H12+I12+J12+H11+I11+J11+H10+I10+J10+H9+I9+J9+H8+I8+J8+H6+I6+J6</f>
        <v>6508.9800000000005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76" t="s">
        <v>65</v>
      </c>
      <c r="C1" s="76"/>
      <c r="D1" s="76"/>
      <c r="E1" s="76"/>
      <c r="F1" s="76"/>
      <c r="G1" s="76"/>
      <c r="H1" s="76"/>
      <c r="I1" s="76"/>
      <c r="J1" s="7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G28" sqref="G28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A1" s="78"/>
      <c r="B1" s="76" t="s">
        <v>65</v>
      </c>
      <c r="C1" s="76"/>
      <c r="D1" s="76"/>
      <c r="E1" s="76"/>
      <c r="F1" s="76"/>
      <c r="G1" s="76"/>
      <c r="H1" s="76"/>
      <c r="I1" s="76"/>
      <c r="J1" s="7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 t="s">
        <v>65</v>
      </c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76" t="s">
        <v>65</v>
      </c>
      <c r="C1" s="76"/>
      <c r="D1" s="76"/>
      <c r="E1" s="76"/>
      <c r="F1" s="76"/>
      <c r="G1" s="76"/>
      <c r="H1" s="76"/>
      <c r="I1" s="76"/>
      <c r="J1" s="76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2"/>
      <c r="B3" s="41"/>
      <c r="C3" s="39"/>
      <c r="D3" s="39"/>
      <c r="E3" s="40"/>
      <c r="F3" s="39"/>
      <c r="H3" s="43"/>
      <c r="I3" s="43"/>
      <c r="J3" s="43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J2" sqref="J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76" t="s">
        <v>65</v>
      </c>
      <c r="C1" s="76"/>
      <c r="D1" s="76"/>
      <c r="E1" s="76"/>
      <c r="F1" s="76"/>
      <c r="G1" s="76"/>
      <c r="H1" s="76"/>
      <c r="I1" s="76"/>
      <c r="J1" s="76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4"/>
      <c r="L2" s="44"/>
    </row>
    <row r="3" spans="1:12" ht="132">
      <c r="A3" s="58" t="s">
        <v>28</v>
      </c>
      <c r="B3" s="54" t="s">
        <v>110</v>
      </c>
      <c r="C3" s="55" t="s">
        <v>111</v>
      </c>
      <c r="D3" s="51" t="s">
        <v>10</v>
      </c>
      <c r="E3" s="52" t="s">
        <v>11</v>
      </c>
      <c r="F3" s="54" t="s">
        <v>12</v>
      </c>
      <c r="G3" s="54" t="s">
        <v>70</v>
      </c>
      <c r="H3" s="56">
        <v>0</v>
      </c>
      <c r="I3" s="56">
        <v>907.54</v>
      </c>
      <c r="J3" s="56">
        <v>0</v>
      </c>
      <c r="K3" s="45"/>
      <c r="L3" s="44"/>
    </row>
    <row r="4" spans="1:12" ht="120">
      <c r="A4" s="58" t="s">
        <v>28</v>
      </c>
      <c r="B4" s="54" t="s">
        <v>110</v>
      </c>
      <c r="C4" s="55" t="s">
        <v>111</v>
      </c>
      <c r="D4" s="51" t="s">
        <v>41</v>
      </c>
      <c r="E4" s="52" t="s">
        <v>42</v>
      </c>
      <c r="F4" s="54" t="s">
        <v>12</v>
      </c>
      <c r="G4" s="54" t="s">
        <v>70</v>
      </c>
      <c r="H4" s="56">
        <v>0</v>
      </c>
      <c r="I4" s="56">
        <v>109.15</v>
      </c>
      <c r="J4" s="56">
        <v>0</v>
      </c>
    </row>
    <row r="5" spans="1:12" ht="144">
      <c r="A5" s="58" t="s">
        <v>28</v>
      </c>
      <c r="B5" s="54" t="s">
        <v>110</v>
      </c>
      <c r="C5" s="55" t="s">
        <v>111</v>
      </c>
      <c r="D5" s="51" t="s">
        <v>13</v>
      </c>
      <c r="E5" s="52" t="s">
        <v>14</v>
      </c>
      <c r="F5" s="54" t="s">
        <v>12</v>
      </c>
      <c r="G5" s="54" t="s">
        <v>70</v>
      </c>
      <c r="H5" s="56">
        <v>0</v>
      </c>
      <c r="I5" s="56">
        <v>187.66</v>
      </c>
      <c r="J5" s="56">
        <v>0</v>
      </c>
    </row>
    <row r="6" spans="1:12" ht="132">
      <c r="A6" s="58" t="s">
        <v>28</v>
      </c>
      <c r="B6" s="54" t="s">
        <v>94</v>
      </c>
      <c r="C6" s="55" t="s">
        <v>95</v>
      </c>
      <c r="D6" s="51" t="s">
        <v>10</v>
      </c>
      <c r="E6" s="52" t="s">
        <v>11</v>
      </c>
      <c r="F6" s="54" t="s">
        <v>12</v>
      </c>
      <c r="G6" s="54" t="s">
        <v>70</v>
      </c>
      <c r="H6" s="56">
        <v>0</v>
      </c>
      <c r="I6" s="56">
        <v>805.3</v>
      </c>
      <c r="J6" s="56">
        <v>0</v>
      </c>
    </row>
    <row r="7" spans="1:12" ht="108">
      <c r="A7" s="58" t="s">
        <v>28</v>
      </c>
      <c r="B7" s="54" t="s">
        <v>94</v>
      </c>
      <c r="C7" s="55" t="s">
        <v>95</v>
      </c>
      <c r="D7" s="51" t="s">
        <v>41</v>
      </c>
      <c r="E7" s="52" t="s">
        <v>42</v>
      </c>
      <c r="F7" s="54" t="s">
        <v>12</v>
      </c>
      <c r="G7" s="54" t="s">
        <v>70</v>
      </c>
      <c r="H7" s="56">
        <v>0</v>
      </c>
      <c r="I7" s="56">
        <v>114.81</v>
      </c>
      <c r="J7" s="56">
        <v>0</v>
      </c>
    </row>
    <row r="8" spans="1:12" ht="144">
      <c r="A8" s="58" t="s">
        <v>28</v>
      </c>
      <c r="B8" s="54" t="s">
        <v>94</v>
      </c>
      <c r="C8" s="55" t="s">
        <v>95</v>
      </c>
      <c r="D8" s="51" t="s">
        <v>13</v>
      </c>
      <c r="E8" s="52" t="s">
        <v>14</v>
      </c>
      <c r="F8" s="54" t="s">
        <v>12</v>
      </c>
      <c r="G8" s="54" t="s">
        <v>70</v>
      </c>
      <c r="H8" s="56">
        <v>0</v>
      </c>
      <c r="I8" s="56">
        <v>191.66</v>
      </c>
      <c r="J8" s="56">
        <v>0</v>
      </c>
    </row>
    <row r="9" spans="1:12">
      <c r="A9" s="31"/>
      <c r="B9" s="11" t="s">
        <v>16</v>
      </c>
      <c r="C9" s="8"/>
      <c r="D9" s="8"/>
      <c r="E9" s="32"/>
      <c r="F9" s="8"/>
      <c r="G9" s="8"/>
      <c r="H9" s="33">
        <f>SUM(H3:H8)</f>
        <v>0</v>
      </c>
      <c r="I9" s="33">
        <f>SUM(I3:I8)</f>
        <v>2316.12</v>
      </c>
      <c r="J9" s="33">
        <f>SUM(J3:J8)</f>
        <v>0</v>
      </c>
    </row>
    <row r="10" spans="1:12">
      <c r="A10" s="31"/>
      <c r="B10" s="11" t="s">
        <v>17</v>
      </c>
      <c r="C10" s="8"/>
      <c r="D10" s="8"/>
      <c r="E10" s="32"/>
      <c r="F10" s="8"/>
      <c r="G10" s="8"/>
      <c r="H10" s="33"/>
      <c r="I10" s="33"/>
      <c r="J10" s="33">
        <f>H9+I9+J9</f>
        <v>2316.12</v>
      </c>
    </row>
    <row r="11" spans="1:12">
      <c r="A11" s="23"/>
      <c r="B11" s="24" t="s">
        <v>39</v>
      </c>
      <c r="C11" s="25"/>
      <c r="D11" s="25"/>
      <c r="E11" s="25"/>
      <c r="F11" s="25"/>
      <c r="G11" s="26"/>
      <c r="H11" s="26"/>
      <c r="I11" s="37"/>
      <c r="J11" s="38">
        <f>J10</f>
        <v>2316.12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7" t="s">
        <v>65</v>
      </c>
      <c r="C1" s="77"/>
      <c r="D1" s="77"/>
      <c r="E1" s="77"/>
      <c r="F1" s="77"/>
      <c r="G1" s="77"/>
      <c r="H1" s="77"/>
      <c r="I1" s="77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Лист1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2021-05-18T03:45:55Z</dcterms:modified>
</cp:coreProperties>
</file>