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 activeTab="9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КХ" sheetId="8" r:id="rId8"/>
    <sheet name="Финуправление" sheetId="9" r:id="rId9"/>
    <sheet name="КСП" sheetId="10" r:id="rId10"/>
  </sheets>
  <definedNames>
    <definedName name="_xlnm._FilterDatabase" localSheetId="0" hidden="1">'Информация УФНС'!$D$2:$L$2</definedName>
    <definedName name="_xlnm._FilterDatabase" localSheetId="2" hidden="1">Образование!$A$2:$I$2</definedName>
    <definedName name="_xlnm.Print_Area" localSheetId="0">'Информация УФНС'!$E$1:$L$8</definedName>
  </definedNames>
  <calcPr calcId="124519"/>
</workbook>
</file>

<file path=xl/calcChain.xml><?xml version="1.0" encoding="utf-8"?>
<calcChain xmlns="http://schemas.openxmlformats.org/spreadsheetml/2006/main">
  <c r="D6" i="3"/>
  <c r="C6"/>
  <c r="D5"/>
  <c r="C5"/>
  <c r="J48" i="4"/>
  <c r="J46"/>
  <c r="I46"/>
  <c r="H46"/>
  <c r="J8" i="2"/>
  <c r="J47" i="4"/>
  <c r="J6" i="2"/>
  <c r="I6"/>
  <c r="H6"/>
  <c r="J55" i="1"/>
  <c r="I55"/>
  <c r="H55"/>
  <c r="I6" i="8"/>
  <c r="H6"/>
  <c r="J6"/>
  <c r="D8" i="3"/>
  <c r="D7"/>
  <c r="C7"/>
  <c r="D3"/>
  <c r="C3"/>
  <c r="J6" i="6"/>
  <c r="J5" i="7"/>
  <c r="I5"/>
  <c r="H5"/>
  <c r="J5" i="5"/>
  <c r="I5"/>
  <c r="H5"/>
  <c r="J7" i="2" l="1"/>
  <c r="J56" i="1"/>
  <c r="J6" i="7"/>
  <c r="C9" i="3" s="1"/>
  <c r="J7" i="8"/>
  <c r="C8" i="3" s="1"/>
  <c r="J5" i="6"/>
  <c r="J6" i="5"/>
  <c r="I6" i="10"/>
  <c r="H6"/>
  <c r="G6"/>
  <c r="I6" i="9"/>
  <c r="H6"/>
  <c r="G6"/>
  <c r="I7" s="1"/>
  <c r="I8" s="1"/>
  <c r="I7" i="10" l="1"/>
  <c r="C4" i="3"/>
  <c r="J7" i="5"/>
  <c r="D4" i="3" s="1"/>
  <c r="J7" i="7"/>
  <c r="D9" i="3" s="1"/>
  <c r="E9" s="1"/>
  <c r="E5"/>
  <c r="E6"/>
  <c r="E8"/>
  <c r="E7"/>
  <c r="E3"/>
  <c r="C13"/>
  <c r="I8" i="10" l="1"/>
  <c r="D10" i="3" s="1"/>
  <c r="C10"/>
  <c r="E4"/>
  <c r="E13" s="1"/>
  <c r="D13"/>
  <c r="E10" l="1"/>
</calcChain>
</file>

<file path=xl/sharedStrings.xml><?xml version="1.0" encoding="utf-8"?>
<sst xmlns="http://schemas.openxmlformats.org/spreadsheetml/2006/main" count="878" uniqueCount="108">
  <si>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</si>
  <si>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</si>
  <si>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</si>
  <si>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</si>
  <si>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</si>
  <si>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</si>
  <si>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</si>
  <si>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</si>
  <si>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</si>
  <si>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</si>
  <si>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84701000</t>
  </si>
  <si>
    <t>0411111564</t>
  </si>
  <si>
    <t>ВЫБОРНЫЙ ПРЕДСТАВИТЕЛЬНЫЙ ОРГАН МЕСТНОГО САМОУПРАВЛЕНИЯ - ГОРНО-АЛТАЙСКИЙ ГОРОДСКОЙ СОВЕТ ДЕПУТАТОВ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</si>
  <si>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</si>
  <si>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</si>
  <si>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</si>
  <si>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</si>
  <si>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</si>
  <si>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</si>
  <si>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</si>
  <si>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</si>
  <si>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</si>
  <si>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</si>
  <si>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</si>
  <si>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</si>
  <si>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</si>
  <si>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</si>
  <si>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</si>
  <si>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</si>
  <si>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</si>
  <si>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</si>
  <si>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</si>
  <si>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</si>
  <si>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</si>
  <si>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</si>
  <si>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</si>
  <si>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</si>
  <si>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</si>
  <si>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</si>
  <si>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</si>
  <si>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Код статуса (1.6)</t>
  </si>
  <si>
    <t>01</t>
  </si>
  <si>
    <t>0411084695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</si>
  <si>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</si>
  <si>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</si>
  <si>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</si>
  <si>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0411091237</t>
  </si>
  <si>
    <t>МУНИЦИПАЛЬНОЕ БЮДЖЕТНОЕ ДОШКОЛЬНОЕ ОБРАЗОВАТЕЛЬНОЕ УЧРЕЖДЕНИЕ "ДЕТСКИЙ САД № 15 "ВАСИЛЕК" КОМБИНИРОВАННОГО ВИДА ГОРОДА ГОРНО-АЛТАЙСКА"</t>
  </si>
  <si>
    <t>0411091283</t>
  </si>
  <si>
    <t>МУНИЦИПАЛЬНОЕ БЮДЖЕТНОЕ ОБЩЕОБРАЗОВАТЕЛЬНОЕ УЧРЕЖДЕНИЕ "ВЕЧЕРНЯЯ (СМЕННАЯ) ОБЩЕОБРАЗОВАТЕЛЬНАЯ ШКОЛА Г.ГОРНО-АЛТАЙСКА"</t>
  </si>
  <si>
    <t>0411124926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</si>
  <si>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</si>
  <si>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0411091357</t>
  </si>
  <si>
    <t>МУНИЦИПАЛЬНОЕ БЮДЖЕТНОЕ УЧРЕЖДЕНИЕ ДОПОЛНИТЕЛЬНОГО ОБРАЗОВАНИЯ "ЦЕНТР ДЕТСКОГО ТВОРЧЕСТВА ГОРОДА ГОРНО-АЛТАЙСКА"</t>
  </si>
  <si>
    <t>0411014585</t>
  </si>
  <si>
    <t>МУНИЦИПАЛЬНОЕ УЧРЕЖДЕНИЕ "УПРАВЛЕНИЕ ЖИЛИЩНО-КОММУНАЛЬНОГО И ДОРОЖНОГО ХОЗЯЙСТВА АДМИНИСТРАЦИИ ГОРОДА ГОРНО-АЛТАЙСКА"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</si>
  <si>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</si>
  <si>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</si>
  <si>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0411088403</t>
  </si>
  <si>
    <t>МУНИЦИПАЛЬНОЕ БЮДЖЕТНОЕ ОБЩЕОБРАЗОВАТЕЛЬНОЕ УЧРЕЖДЕНИЕ "ГИМНАЗИЯ № 9 "ГАРМОНИЯ" Г. ГОРНО-АЛТАЙСКА"</t>
  </si>
  <si>
    <t>02</t>
  </si>
  <si>
    <t>18210602010020000110</t>
  </si>
  <si>
    <t>Налог на имущество организаций по имуществу, не входящему в Единую систему газоснабжения</t>
  </si>
  <si>
    <t>0411117372</t>
  </si>
  <si>
    <t>МУНИЦИПАЛЬНОЕ БЮДЖЕТНОЕ УЧРЕЖДЕНИЕ ДОПОЛНИТЕЛЬНОГО ОБРАЗОВАНИЯ "ГОРНО-АЛТАЙСКАЯ ДЕТСКАЯ МУЗЫКАЛЬНАЯ ШКОЛА № 2"</t>
  </si>
  <si>
    <t>0411166330</t>
  </si>
  <si>
    <t>КОНТРОЛЬНО-СЧЕТНАЯ ПАЛАТА ГОРОДА ГОРНО-АЛТАЙСКА</t>
  </si>
  <si>
    <t>0411091290</t>
  </si>
  <si>
    <t>МУНИЦИПАЛЬНОЕ АВТОНОМНОЕ ДОШКОЛЬНОЕ ОБРАЗОВАТЕЛЬНОЕ УЧРЕЖДЕНИЕ "ДЕТСКИЙ САД № 16 "ТЕРЕМОК" КОМБИНИРОВАННОГО ВИДА ГОРОДА ГОРНО-АЛТАЙСКА"</t>
  </si>
  <si>
    <t>0411091300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</si>
  <si>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</si>
  <si>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0411091220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</si>
  <si>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</si>
  <si>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0411174300</t>
  </si>
  <si>
    <t>МУНИЦИПАЛЬНОЕ БЮДЖЕТНОЕ ДОШКОЛЬНОЕ ОБРАЗОВАТЕЛЬНОЕ УЧРЕЖДЕНИЕ "ДЕТСКИЙ САД № 17 "РАДУГА" ОБЩЕРАЗВИВАЮЩЕГО ВИДА ГОРОДА ГОРНО-АЛТАЙСКА"</t>
  </si>
  <si>
    <t>0411086935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</si>
  <si>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</si>
  <si>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0411091318</t>
  </si>
  <si>
    <t>МУНИЦИПАЛЬНОЕ БЮДЖЕТНОЕ ДОШКОЛЬНОЕ ОБРАЗОВАТЕЛЬНОЕ УЧРЕЖДЕНИЕ "ДЕТСКИЙ САД № 3 "ХРУСТАЛИК" КОМПЕНСИРУЮЩЕГО ВИДА ГОРОДА ГОРНО-АЛТАЙСКА"</t>
  </si>
  <si>
    <t>0411115720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</si>
  <si>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</si>
  <si>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0411146172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</si>
  <si>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</si>
  <si>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0411091340</t>
  </si>
  <si>
    <t>МУНИЦИПАЛЬНОЕ БЮДЖЕТНОЕ ДОШКОЛЬНОЕ ОБРАЗОВАТЕЛЬНОЕ УЧРЕЖДЕНИЕ "ДЕТСКИЙ САД № 9 "СОЛНЫШКО" ОБЩЕРАЗВИВАЮЩЕГО ВИДА ГОРОДА ГОРНО-АЛТАЙСКА "</t>
  </si>
  <si>
    <t>0411119901</t>
  </si>
  <si>
    <t>МУНИЦИПАЛЬНОЕ БЮДЖЕТНОЕ ОБЩЕОБРАЗОВАТЕЛЬНОЕ УЧРЕЖДЕНИЕ "СРЕДНЯЯ ОБЩЕОБРАЗОВАТЕЛЬНАЯ ШКОЛА № 10 ГОРОДА ГОРНО-АЛТАЙСКА"</t>
  </si>
  <si>
    <t>0411091117</t>
  </si>
  <si>
    <t>МУНИЦИПАЛЬНОЕ БЮДЖЕТНОЕ ОБЩЕОБРАЗОВАТЕЛЬНОЕ УЧРЕЖДЕНИЕ "СРЕДНЯЯ ОБЩЕОБРАЗОВАТЕЛЬНАЯ ШКОЛА № 12 ГОРОДА ГОРНО-АЛТАЙСКА"</t>
  </si>
  <si>
    <t>0411087583</t>
  </si>
  <si>
    <t>МУНИЦИПАЛЬНОЕ БЮДЖЕТНОЕ ОБЩЕОБРАЗОВАТЕЛЬНОЕ УЧРЕЖДЕНИЕ "СРЕДНЯЯ ОБЩЕОБРАЗОВАТЕЛЬНАЯ ШКОЛА № 13 Г. ГОРНО-АЛТАЙСКА"</t>
  </si>
  <si>
    <t>0411091100</t>
  </si>
  <si>
    <t>МУНИЦИПАЛЬНОЕ БЮДЖЕТНОЕ ОБЩЕОБРАЗОВАТЕЛЬНОЕ УЧРЕЖДЕНИЕ "СРЕДНЯЯ ОБЩЕОБРАЗОВАТЕЛЬНАЯ ШКОЛА № 8 ИМ. А.Н. ЛЕНКИНА Г.ГОРНО-АЛТАЙСКА"</t>
  </si>
  <si>
    <t>0411124940</t>
  </si>
  <si>
    <t>МУНИЦИПАЛЬНОЕ БЮДЖЕТНОЕ УЧРЕЖДЕНИЕ "ЦЕНТР ПО ОБЕСПЕЧЕНИЮ ДЕЯТЕЛЬНОСТИ МУ "УПРАВЛЕНИЕ ОБРАЗОВАНИЯ Г. ГОРНО-АЛТАЙСКА" И ПОДВЕДОМСТВЕННЫХ ЕМУ ОРГАНИЗАЦИЙ"</t>
  </si>
  <si>
    <t>0411031809</t>
  </si>
  <si>
    <t>МУНИЦИПАЛЬНОЕ БЮДЖЕТНОЕ УЧРЕЖДЕНИЕ ДОПОЛНИТЕЛЬНОГО ОБРАЗОВАНИЯ "ШКОЛА ИСКУССТВ "АДАМАНТ" ГОРОДА ГОРНО-АЛТАЙСКА"</t>
  </si>
  <si>
    <t>0411130373</t>
  </si>
  <si>
    <t>МУНИЦИПАЛЬНОЕ КАЗЕННОЕ УЧРЕЖДЕНИЕ "ГОРОДСКОЕ ХОЗЯЙСТВО И ЛЕСНИЧЕСТВО"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</si>
  <si>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</si>
  <si>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</si>
  <si>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18211605160010007140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</si>
  <si>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налоговому органу сведений, необходимых для осуществления налогового контроля)</t>
  </si>
  <si>
    <t>0411008743</t>
  </si>
  <si>
    <t>МУНИЦИПАЛЬНОЕ УЧРЕЖДЕНИЕ "УПРАВЛЕНИЕ ИМУЩЕСТВА,ГРАДОСТРОИТЕЛЬСТВА И ЗЕМЕЛЬНЫХ ОТНОШЕНИЙ ГОРОДА ГОРНО-АЛТАЙСКА"</t>
  </si>
  <si>
    <t>0411008609</t>
  </si>
  <si>
    <t>МУНИЦИПАЛЬНОЕ УЧРЕЖДЕНИЕ "УПРАВЛЕНИЕ ОБРАЗОВАНИЯ АДМИНИСТРАЦИИ МО ГОРОДА ГОРНО-АЛТАЙСКА"</t>
  </si>
  <si>
    <t>Задолженность по платежам в бюджетную систему Российской Федерации на 01.05.2021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</si>
</sst>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3" borderId="1" xfId="0" applyNumberForma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 wrapText="1"/>
    </xf>
    <xf numFmtId="0" fontId="0" fillId="0" borderId="0" xfId="0" applyBorder="1"/>
    <xf numFmtId="2" fontId="7" fillId="0" borderId="0" xfId="0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right"/>
    </xf>
    <xf numFmtId="49" fontId="1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left"/>
    </xf>
    <xf numFmtId="2" fontId="8" fillId="3" borderId="1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NumberFormat="1" applyFill="1" applyBorder="1" applyAlignment="1">
      <alignment horizontal="left"/>
    </xf>
    <xf numFmtId="0" fontId="0" fillId="2" borderId="1" xfId="0" applyFill="1" applyBorder="1"/>
    <xf numFmtId="0" fontId="0" fillId="2" borderId="1" xfId="0" applyNumberFormat="1" applyFill="1" applyBorder="1" applyAlignment="1">
      <alignment horizontal="left"/>
    </xf>
    <xf numFmtId="0" fontId="8" fillId="0" borderId="2" xfId="0" applyFont="1" applyBorder="1" applyAlignment="1">
      <alignment wrapText="1"/>
    </xf>
    <xf numFmtId="0" fontId="0" fillId="4" borderId="1" xfId="0" applyFill="1" applyBorder="1"/>
    <xf numFmtId="49" fontId="1" fillId="4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left"/>
    </xf>
    <xf numFmtId="0" fontId="0" fillId="4" borderId="1" xfId="0" applyNumberFormat="1" applyFill="1" applyBorder="1" applyAlignment="1">
      <alignment horizontal="left"/>
    </xf>
    <xf numFmtId="2" fontId="8" fillId="4" borderId="1" xfId="0" applyNumberFormat="1" applyFont="1" applyFill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66"/>
      <color rgb="FF66FFFF"/>
      <color rgb="FFFFCC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workbookViewId="0">
      <pane xSplit="9" ySplit="2" topLeftCell="J54" activePane="bottomRight" state="frozen"/>
      <selection pane="topRight" activeCell="G1" sqref="G1"/>
      <selection pane="bottomLeft" activeCell="A3" sqref="A3"/>
      <selection pane="bottomRight" activeCell="A49" sqref="A49:J51"/>
    </sheetView>
  </sheetViews>
  <sheetFormatPr defaultRowHeight="15"/>
  <cols>
    <col min="2" max="2" width="16.7109375" style="34" customWidth="1"/>
    <col min="3" max="4" width="19.71093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60" t="s">
        <v>107</v>
      </c>
      <c r="C1" s="61"/>
      <c r="D1" s="61"/>
      <c r="E1" s="61"/>
      <c r="F1" s="61"/>
      <c r="G1" s="61"/>
      <c r="H1" s="61"/>
      <c r="I1" s="61"/>
      <c r="J1" s="62"/>
    </row>
    <row r="2" spans="1:10" ht="31.5">
      <c r="A2" s="45" t="s">
        <v>15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39" t="s">
        <v>40</v>
      </c>
      <c r="H2" s="41" t="s">
        <v>5</v>
      </c>
      <c r="I2" s="41" t="s">
        <v>6</v>
      </c>
      <c r="J2" s="41" t="s">
        <v>7</v>
      </c>
    </row>
    <row r="3" spans="1:10" ht="126">
      <c r="A3" s="46" t="s">
        <v>18</v>
      </c>
      <c r="B3" s="42" t="s">
        <v>11</v>
      </c>
      <c r="C3" s="42" t="s">
        <v>12</v>
      </c>
      <c r="D3" s="42" t="s">
        <v>8</v>
      </c>
      <c r="E3" s="43" t="s">
        <v>9</v>
      </c>
      <c r="F3" s="42" t="s">
        <v>10</v>
      </c>
      <c r="G3" s="42" t="s">
        <v>41</v>
      </c>
      <c r="H3" s="47">
        <v>0</v>
      </c>
      <c r="I3" s="47">
        <v>0.59</v>
      </c>
      <c r="J3" s="47">
        <v>0</v>
      </c>
    </row>
    <row r="4" spans="1:10" ht="136.5">
      <c r="A4" s="46" t="s">
        <v>18</v>
      </c>
      <c r="B4" s="42" t="s">
        <v>11</v>
      </c>
      <c r="C4" s="42" t="s">
        <v>12</v>
      </c>
      <c r="D4" s="42" t="s">
        <v>13</v>
      </c>
      <c r="E4" s="43" t="s">
        <v>14</v>
      </c>
      <c r="F4" s="42" t="s">
        <v>10</v>
      </c>
      <c r="G4" s="42" t="s">
        <v>41</v>
      </c>
      <c r="H4" s="47">
        <v>0</v>
      </c>
      <c r="I4" s="47">
        <v>0.14000000000000001</v>
      </c>
      <c r="J4" s="47">
        <v>0</v>
      </c>
    </row>
    <row r="5" spans="1:10" ht="136.5">
      <c r="A5" s="46" t="s">
        <v>30</v>
      </c>
      <c r="B5" s="42" t="s">
        <v>65</v>
      </c>
      <c r="C5" s="42" t="s">
        <v>66</v>
      </c>
      <c r="D5" s="42" t="s">
        <v>56</v>
      </c>
      <c r="E5" s="43" t="s">
        <v>57</v>
      </c>
      <c r="F5" s="42" t="s">
        <v>10</v>
      </c>
      <c r="G5" s="42" t="s">
        <v>60</v>
      </c>
      <c r="H5" s="47">
        <v>0</v>
      </c>
      <c r="I5" s="47">
        <v>4.91</v>
      </c>
      <c r="J5" s="47">
        <v>0</v>
      </c>
    </row>
    <row r="6" spans="1:10" ht="136.5">
      <c r="A6" s="46" t="s">
        <v>19</v>
      </c>
      <c r="B6" s="42" t="s">
        <v>67</v>
      </c>
      <c r="C6" s="42" t="s">
        <v>68</v>
      </c>
      <c r="D6" s="42" t="s">
        <v>56</v>
      </c>
      <c r="E6" s="43" t="s">
        <v>57</v>
      </c>
      <c r="F6" s="42" t="s">
        <v>10</v>
      </c>
      <c r="G6" s="42" t="s">
        <v>60</v>
      </c>
      <c r="H6" s="47">
        <v>60630</v>
      </c>
      <c r="I6" s="47">
        <v>4697.72</v>
      </c>
      <c r="J6" s="47">
        <v>0</v>
      </c>
    </row>
    <row r="7" spans="1:10" ht="136.5">
      <c r="A7" s="46" t="s">
        <v>19</v>
      </c>
      <c r="B7" s="42" t="s">
        <v>42</v>
      </c>
      <c r="C7" s="42" t="s">
        <v>43</v>
      </c>
      <c r="D7" s="42" t="s">
        <v>56</v>
      </c>
      <c r="E7" s="43" t="s">
        <v>57</v>
      </c>
      <c r="F7" s="42" t="s">
        <v>10</v>
      </c>
      <c r="G7" s="42" t="s">
        <v>60</v>
      </c>
      <c r="H7" s="47">
        <v>0</v>
      </c>
      <c r="I7" s="47">
        <v>1660.36</v>
      </c>
      <c r="J7" s="47">
        <v>0</v>
      </c>
    </row>
    <row r="8" spans="1:10" ht="94.5">
      <c r="A8" s="46" t="s">
        <v>19</v>
      </c>
      <c r="B8" s="42" t="s">
        <v>42</v>
      </c>
      <c r="C8" s="42" t="s">
        <v>43</v>
      </c>
      <c r="D8" s="42" t="s">
        <v>61</v>
      </c>
      <c r="E8" s="43" t="s">
        <v>62</v>
      </c>
      <c r="F8" s="42" t="s">
        <v>10</v>
      </c>
      <c r="G8" s="42" t="s">
        <v>41</v>
      </c>
      <c r="H8" s="47">
        <v>0</v>
      </c>
      <c r="I8" s="47">
        <v>1269.5899999999999</v>
      </c>
      <c r="J8" s="47">
        <v>0</v>
      </c>
    </row>
    <row r="9" spans="1:10" ht="136.5">
      <c r="A9" s="46" t="s">
        <v>19</v>
      </c>
      <c r="B9" s="42" t="s">
        <v>69</v>
      </c>
      <c r="C9" s="42" t="s">
        <v>70</v>
      </c>
      <c r="D9" s="42" t="s">
        <v>13</v>
      </c>
      <c r="E9" s="43" t="s">
        <v>14</v>
      </c>
      <c r="F9" s="42" t="s">
        <v>10</v>
      </c>
      <c r="G9" s="42" t="s">
        <v>41</v>
      </c>
      <c r="H9" s="47">
        <v>0</v>
      </c>
      <c r="I9" s="47">
        <v>7.48</v>
      </c>
      <c r="J9" s="47">
        <v>0</v>
      </c>
    </row>
    <row r="10" spans="1:10" ht="136.5">
      <c r="A10" s="46" t="s">
        <v>19</v>
      </c>
      <c r="B10" s="42" t="s">
        <v>71</v>
      </c>
      <c r="C10" s="42" t="s">
        <v>72</v>
      </c>
      <c r="D10" s="42" t="s">
        <v>56</v>
      </c>
      <c r="E10" s="43" t="s">
        <v>57</v>
      </c>
      <c r="F10" s="42" t="s">
        <v>10</v>
      </c>
      <c r="G10" s="42" t="s">
        <v>60</v>
      </c>
      <c r="H10" s="47">
        <v>0</v>
      </c>
      <c r="I10" s="47">
        <v>39.99</v>
      </c>
      <c r="J10" s="47">
        <v>0</v>
      </c>
    </row>
    <row r="11" spans="1:10" ht="126">
      <c r="A11" s="46" t="s">
        <v>19</v>
      </c>
      <c r="B11" s="42" t="s">
        <v>71</v>
      </c>
      <c r="C11" s="42" t="s">
        <v>72</v>
      </c>
      <c r="D11" s="42" t="s">
        <v>8</v>
      </c>
      <c r="E11" s="43" t="s">
        <v>9</v>
      </c>
      <c r="F11" s="42" t="s">
        <v>10</v>
      </c>
      <c r="G11" s="42" t="s">
        <v>41</v>
      </c>
      <c r="H11" s="47">
        <v>21871.75</v>
      </c>
      <c r="I11" s="47">
        <v>24.83</v>
      </c>
      <c r="J11" s="47">
        <v>0</v>
      </c>
    </row>
    <row r="12" spans="1:10" ht="105">
      <c r="A12" s="46" t="s">
        <v>19</v>
      </c>
      <c r="B12" s="42" t="s">
        <v>71</v>
      </c>
      <c r="C12" s="42" t="s">
        <v>72</v>
      </c>
      <c r="D12" s="42" t="s">
        <v>44</v>
      </c>
      <c r="E12" s="43" t="s">
        <v>45</v>
      </c>
      <c r="F12" s="42" t="s">
        <v>10</v>
      </c>
      <c r="G12" s="42" t="s">
        <v>41</v>
      </c>
      <c r="H12" s="47">
        <v>12725.27</v>
      </c>
      <c r="I12" s="47">
        <v>0</v>
      </c>
      <c r="J12" s="47">
        <v>0</v>
      </c>
    </row>
    <row r="13" spans="1:10" ht="136.5">
      <c r="A13" s="46" t="s">
        <v>19</v>
      </c>
      <c r="B13" s="42" t="s">
        <v>71</v>
      </c>
      <c r="C13" s="42" t="s">
        <v>72</v>
      </c>
      <c r="D13" s="42" t="s">
        <v>13</v>
      </c>
      <c r="E13" s="43" t="s">
        <v>14</v>
      </c>
      <c r="F13" s="42" t="s">
        <v>10</v>
      </c>
      <c r="G13" s="42" t="s">
        <v>41</v>
      </c>
      <c r="H13" s="47">
        <v>5478.24</v>
      </c>
      <c r="I13" s="47">
        <v>0</v>
      </c>
      <c r="J13" s="47">
        <v>0</v>
      </c>
    </row>
    <row r="14" spans="1:10" ht="136.5">
      <c r="A14" s="46" t="s">
        <v>19</v>
      </c>
      <c r="B14" s="42" t="s">
        <v>46</v>
      </c>
      <c r="C14" s="42" t="s">
        <v>47</v>
      </c>
      <c r="D14" s="42" t="s">
        <v>56</v>
      </c>
      <c r="E14" s="43" t="s">
        <v>57</v>
      </c>
      <c r="F14" s="42" t="s">
        <v>10</v>
      </c>
      <c r="G14" s="42" t="s">
        <v>60</v>
      </c>
      <c r="H14" s="47">
        <v>0</v>
      </c>
      <c r="I14" s="47">
        <v>976.93</v>
      </c>
      <c r="J14" s="47">
        <v>0</v>
      </c>
    </row>
    <row r="15" spans="1:10" ht="105">
      <c r="A15" s="46" t="s">
        <v>19</v>
      </c>
      <c r="B15" s="42" t="s">
        <v>46</v>
      </c>
      <c r="C15" s="42" t="s">
        <v>47</v>
      </c>
      <c r="D15" s="42" t="s">
        <v>44</v>
      </c>
      <c r="E15" s="43" t="s">
        <v>45</v>
      </c>
      <c r="F15" s="42" t="s">
        <v>10</v>
      </c>
      <c r="G15" s="42" t="s">
        <v>41</v>
      </c>
      <c r="H15" s="47">
        <v>13204</v>
      </c>
      <c r="I15" s="47">
        <v>5.65</v>
      </c>
      <c r="J15" s="47">
        <v>0</v>
      </c>
    </row>
    <row r="16" spans="1:10" ht="136.5">
      <c r="A16" s="46" t="s">
        <v>19</v>
      </c>
      <c r="B16" s="42" t="s">
        <v>73</v>
      </c>
      <c r="C16" s="42" t="s">
        <v>74</v>
      </c>
      <c r="D16" s="42" t="s">
        <v>56</v>
      </c>
      <c r="E16" s="43" t="s">
        <v>57</v>
      </c>
      <c r="F16" s="42" t="s">
        <v>10</v>
      </c>
      <c r="G16" s="42" t="s">
        <v>60</v>
      </c>
      <c r="H16" s="47">
        <v>0</v>
      </c>
      <c r="I16" s="47">
        <v>426.33</v>
      </c>
      <c r="J16" s="47">
        <v>0</v>
      </c>
    </row>
    <row r="17" spans="1:10" ht="126">
      <c r="A17" s="46" t="s">
        <v>19</v>
      </c>
      <c r="B17" s="42" t="s">
        <v>73</v>
      </c>
      <c r="C17" s="42" t="s">
        <v>74</v>
      </c>
      <c r="D17" s="42" t="s">
        <v>8</v>
      </c>
      <c r="E17" s="43" t="s">
        <v>9</v>
      </c>
      <c r="F17" s="42" t="s">
        <v>10</v>
      </c>
      <c r="G17" s="42" t="s">
        <v>41</v>
      </c>
      <c r="H17" s="47">
        <v>0</v>
      </c>
      <c r="I17" s="47">
        <v>6.82</v>
      </c>
      <c r="J17" s="47">
        <v>0</v>
      </c>
    </row>
    <row r="18" spans="1:10" ht="136.5">
      <c r="A18" s="46" t="s">
        <v>19</v>
      </c>
      <c r="B18" s="42" t="s">
        <v>75</v>
      </c>
      <c r="C18" s="42" t="s">
        <v>76</v>
      </c>
      <c r="D18" s="42" t="s">
        <v>56</v>
      </c>
      <c r="E18" s="43" t="s">
        <v>57</v>
      </c>
      <c r="F18" s="42" t="s">
        <v>10</v>
      </c>
      <c r="G18" s="42" t="s">
        <v>60</v>
      </c>
      <c r="H18" s="47">
        <v>0</v>
      </c>
      <c r="I18" s="47">
        <v>33.619999999999997</v>
      </c>
      <c r="J18" s="47">
        <v>0</v>
      </c>
    </row>
    <row r="19" spans="1:10" ht="105">
      <c r="A19" s="46" t="s">
        <v>19</v>
      </c>
      <c r="B19" s="42" t="s">
        <v>75</v>
      </c>
      <c r="C19" s="42" t="s">
        <v>76</v>
      </c>
      <c r="D19" s="42" t="s">
        <v>44</v>
      </c>
      <c r="E19" s="43" t="s">
        <v>45</v>
      </c>
      <c r="F19" s="42" t="s">
        <v>10</v>
      </c>
      <c r="G19" s="42" t="s">
        <v>41</v>
      </c>
      <c r="H19" s="47">
        <v>0.03</v>
      </c>
      <c r="I19" s="47">
        <v>0</v>
      </c>
      <c r="J19" s="47">
        <v>0</v>
      </c>
    </row>
    <row r="20" spans="1:10" ht="136.5">
      <c r="A20" s="46" t="s">
        <v>19</v>
      </c>
      <c r="B20" s="42" t="s">
        <v>77</v>
      </c>
      <c r="C20" s="42" t="s">
        <v>78</v>
      </c>
      <c r="D20" s="42" t="s">
        <v>56</v>
      </c>
      <c r="E20" s="43" t="s">
        <v>57</v>
      </c>
      <c r="F20" s="42" t="s">
        <v>10</v>
      </c>
      <c r="G20" s="42" t="s">
        <v>60</v>
      </c>
      <c r="H20" s="47">
        <v>0</v>
      </c>
      <c r="I20" s="47">
        <v>12.5</v>
      </c>
      <c r="J20" s="47">
        <v>0</v>
      </c>
    </row>
    <row r="21" spans="1:10" ht="126">
      <c r="A21" s="46" t="s">
        <v>19</v>
      </c>
      <c r="B21" s="42" t="s">
        <v>79</v>
      </c>
      <c r="C21" s="42" t="s">
        <v>80</v>
      </c>
      <c r="D21" s="42" t="s">
        <v>8</v>
      </c>
      <c r="E21" s="43" t="s">
        <v>9</v>
      </c>
      <c r="F21" s="42" t="s">
        <v>10</v>
      </c>
      <c r="G21" s="42" t="s">
        <v>41</v>
      </c>
      <c r="H21" s="47">
        <v>0</v>
      </c>
      <c r="I21" s="47">
        <v>106.04</v>
      </c>
      <c r="J21" s="47">
        <v>0</v>
      </c>
    </row>
    <row r="22" spans="1:10" ht="94.5">
      <c r="A22" s="46" t="s">
        <v>19</v>
      </c>
      <c r="B22" s="42" t="s">
        <v>79</v>
      </c>
      <c r="C22" s="42" t="s">
        <v>80</v>
      </c>
      <c r="D22" s="42" t="s">
        <v>44</v>
      </c>
      <c r="E22" s="43" t="s">
        <v>45</v>
      </c>
      <c r="F22" s="42" t="s">
        <v>10</v>
      </c>
      <c r="G22" s="42" t="s">
        <v>41</v>
      </c>
      <c r="H22" s="47">
        <v>0</v>
      </c>
      <c r="I22" s="47">
        <v>13.04</v>
      </c>
      <c r="J22" s="47">
        <v>0</v>
      </c>
    </row>
    <row r="23" spans="1:10" ht="136.5">
      <c r="A23" s="46" t="s">
        <v>19</v>
      </c>
      <c r="B23" s="42" t="s">
        <v>81</v>
      </c>
      <c r="C23" s="42" t="s">
        <v>82</v>
      </c>
      <c r="D23" s="42" t="s">
        <v>56</v>
      </c>
      <c r="E23" s="43" t="s">
        <v>57</v>
      </c>
      <c r="F23" s="42" t="s">
        <v>10</v>
      </c>
      <c r="G23" s="42" t="s">
        <v>60</v>
      </c>
      <c r="H23" s="47">
        <v>0</v>
      </c>
      <c r="I23" s="47">
        <v>103.37</v>
      </c>
      <c r="J23" s="47">
        <v>0</v>
      </c>
    </row>
    <row r="24" spans="1:10" ht="136.5">
      <c r="A24" s="46" t="s">
        <v>19</v>
      </c>
      <c r="B24" s="42" t="s">
        <v>83</v>
      </c>
      <c r="C24" s="42" t="s">
        <v>84</v>
      </c>
      <c r="D24" s="42" t="s">
        <v>56</v>
      </c>
      <c r="E24" s="43" t="s">
        <v>57</v>
      </c>
      <c r="F24" s="42" t="s">
        <v>10</v>
      </c>
      <c r="G24" s="42" t="s">
        <v>60</v>
      </c>
      <c r="H24" s="47">
        <v>0</v>
      </c>
      <c r="I24" s="47">
        <v>148.16999999999999</v>
      </c>
      <c r="J24" s="47">
        <v>0</v>
      </c>
    </row>
    <row r="25" spans="1:10" ht="136.5">
      <c r="A25" s="46" t="s">
        <v>19</v>
      </c>
      <c r="B25" s="42" t="s">
        <v>48</v>
      </c>
      <c r="C25" s="42" t="s">
        <v>49</v>
      </c>
      <c r="D25" s="42" t="s">
        <v>56</v>
      </c>
      <c r="E25" s="43" t="s">
        <v>57</v>
      </c>
      <c r="F25" s="42" t="s">
        <v>10</v>
      </c>
      <c r="G25" s="42" t="s">
        <v>60</v>
      </c>
      <c r="H25" s="47">
        <v>0</v>
      </c>
      <c r="I25" s="47">
        <v>93.08</v>
      </c>
      <c r="J25" s="47">
        <v>0</v>
      </c>
    </row>
    <row r="26" spans="1:10" ht="126">
      <c r="A26" s="46" t="s">
        <v>19</v>
      </c>
      <c r="B26" s="42" t="s">
        <v>48</v>
      </c>
      <c r="C26" s="42" t="s">
        <v>49</v>
      </c>
      <c r="D26" s="42" t="s">
        <v>8</v>
      </c>
      <c r="E26" s="43" t="s">
        <v>9</v>
      </c>
      <c r="F26" s="42" t="s">
        <v>10</v>
      </c>
      <c r="G26" s="42" t="s">
        <v>41</v>
      </c>
      <c r="H26" s="47">
        <v>594.35</v>
      </c>
      <c r="I26" s="47">
        <v>0</v>
      </c>
      <c r="J26" s="47">
        <v>0</v>
      </c>
    </row>
    <row r="27" spans="1:10" ht="94.5">
      <c r="A27" s="46" t="s">
        <v>19</v>
      </c>
      <c r="B27" s="42" t="s">
        <v>48</v>
      </c>
      <c r="C27" s="42" t="s">
        <v>49</v>
      </c>
      <c r="D27" s="42" t="s">
        <v>44</v>
      </c>
      <c r="E27" s="43" t="s">
        <v>45</v>
      </c>
      <c r="F27" s="42" t="s">
        <v>10</v>
      </c>
      <c r="G27" s="42" t="s">
        <v>41</v>
      </c>
      <c r="H27" s="47">
        <v>78.23</v>
      </c>
      <c r="I27" s="47">
        <v>0</v>
      </c>
      <c r="J27" s="47">
        <v>0</v>
      </c>
    </row>
    <row r="28" spans="1:10" ht="136.5">
      <c r="A28" s="46" t="s">
        <v>19</v>
      </c>
      <c r="B28" s="42" t="s">
        <v>48</v>
      </c>
      <c r="C28" s="42" t="s">
        <v>49</v>
      </c>
      <c r="D28" s="42" t="s">
        <v>13</v>
      </c>
      <c r="E28" s="43" t="s">
        <v>14</v>
      </c>
      <c r="F28" s="42" t="s">
        <v>10</v>
      </c>
      <c r="G28" s="42" t="s">
        <v>41</v>
      </c>
      <c r="H28" s="47">
        <v>137.76</v>
      </c>
      <c r="I28" s="47">
        <v>4.57</v>
      </c>
      <c r="J28" s="47">
        <v>0</v>
      </c>
    </row>
    <row r="29" spans="1:10" ht="136.5">
      <c r="A29" s="46" t="s">
        <v>19</v>
      </c>
      <c r="B29" s="42" t="s">
        <v>58</v>
      </c>
      <c r="C29" s="42" t="s">
        <v>59</v>
      </c>
      <c r="D29" s="42" t="s">
        <v>56</v>
      </c>
      <c r="E29" s="43" t="s">
        <v>57</v>
      </c>
      <c r="F29" s="42" t="s">
        <v>10</v>
      </c>
      <c r="G29" s="42" t="s">
        <v>60</v>
      </c>
      <c r="H29" s="47">
        <v>0</v>
      </c>
      <c r="I29" s="47">
        <v>44.87</v>
      </c>
      <c r="J29" s="47">
        <v>0</v>
      </c>
    </row>
    <row r="30" spans="1:10" ht="94.5">
      <c r="A30" s="46" t="s">
        <v>19</v>
      </c>
      <c r="B30" s="42" t="s">
        <v>58</v>
      </c>
      <c r="C30" s="42" t="s">
        <v>59</v>
      </c>
      <c r="D30" s="42" t="s">
        <v>44</v>
      </c>
      <c r="E30" s="43" t="s">
        <v>45</v>
      </c>
      <c r="F30" s="42" t="s">
        <v>10</v>
      </c>
      <c r="G30" s="42" t="s">
        <v>41</v>
      </c>
      <c r="H30" s="47">
        <v>0</v>
      </c>
      <c r="I30" s="47">
        <v>53.15</v>
      </c>
      <c r="J30" s="47">
        <v>0</v>
      </c>
    </row>
    <row r="31" spans="1:10" ht="136.5">
      <c r="A31" s="46" t="s">
        <v>19</v>
      </c>
      <c r="B31" s="42" t="s">
        <v>58</v>
      </c>
      <c r="C31" s="42" t="s">
        <v>59</v>
      </c>
      <c r="D31" s="42" t="s">
        <v>13</v>
      </c>
      <c r="E31" s="43" t="s">
        <v>14</v>
      </c>
      <c r="F31" s="42" t="s">
        <v>10</v>
      </c>
      <c r="G31" s="42" t="s">
        <v>41</v>
      </c>
      <c r="H31" s="47">
        <v>0</v>
      </c>
      <c r="I31" s="47">
        <v>8.3699999999999992</v>
      </c>
      <c r="J31" s="47">
        <v>0</v>
      </c>
    </row>
    <row r="32" spans="1:10" ht="126">
      <c r="A32" s="46" t="s">
        <v>19</v>
      </c>
      <c r="B32" s="42" t="s">
        <v>85</v>
      </c>
      <c r="C32" s="42" t="s">
        <v>86</v>
      </c>
      <c r="D32" s="42" t="s">
        <v>8</v>
      </c>
      <c r="E32" s="43" t="s">
        <v>9</v>
      </c>
      <c r="F32" s="42" t="s">
        <v>10</v>
      </c>
      <c r="G32" s="42" t="s">
        <v>41</v>
      </c>
      <c r="H32" s="47">
        <v>561.65</v>
      </c>
      <c r="I32" s="47">
        <v>7.64</v>
      </c>
      <c r="J32" s="47">
        <v>0</v>
      </c>
    </row>
    <row r="33" spans="1:10" ht="136.5">
      <c r="A33" s="46" t="s">
        <v>19</v>
      </c>
      <c r="B33" s="42" t="s">
        <v>85</v>
      </c>
      <c r="C33" s="42" t="s">
        <v>86</v>
      </c>
      <c r="D33" s="42" t="s">
        <v>13</v>
      </c>
      <c r="E33" s="43" t="s">
        <v>14</v>
      </c>
      <c r="F33" s="42" t="s">
        <v>10</v>
      </c>
      <c r="G33" s="42" t="s">
        <v>41</v>
      </c>
      <c r="H33" s="47">
        <v>130.19</v>
      </c>
      <c r="I33" s="47">
        <v>0</v>
      </c>
      <c r="J33" s="47">
        <v>0</v>
      </c>
    </row>
    <row r="34" spans="1:10" ht="136.5">
      <c r="A34" s="46" t="s">
        <v>19</v>
      </c>
      <c r="B34" s="42" t="s">
        <v>87</v>
      </c>
      <c r="C34" s="42" t="s">
        <v>88</v>
      </c>
      <c r="D34" s="42" t="s">
        <v>56</v>
      </c>
      <c r="E34" s="43" t="s">
        <v>57</v>
      </c>
      <c r="F34" s="42" t="s">
        <v>10</v>
      </c>
      <c r="G34" s="42" t="s">
        <v>60</v>
      </c>
      <c r="H34" s="47">
        <v>0</v>
      </c>
      <c r="I34" s="47">
        <v>117.35</v>
      </c>
      <c r="J34" s="47">
        <v>0</v>
      </c>
    </row>
    <row r="35" spans="1:10" ht="126">
      <c r="A35" s="46" t="s">
        <v>19</v>
      </c>
      <c r="B35" s="42" t="s">
        <v>87</v>
      </c>
      <c r="C35" s="42" t="s">
        <v>88</v>
      </c>
      <c r="D35" s="42" t="s">
        <v>8</v>
      </c>
      <c r="E35" s="43" t="s">
        <v>9</v>
      </c>
      <c r="F35" s="42" t="s">
        <v>10</v>
      </c>
      <c r="G35" s="42" t="s">
        <v>41</v>
      </c>
      <c r="H35" s="47">
        <v>0</v>
      </c>
      <c r="I35" s="47">
        <v>6.27</v>
      </c>
      <c r="J35" s="47">
        <v>0</v>
      </c>
    </row>
    <row r="36" spans="1:10" ht="94.5">
      <c r="A36" s="46" t="s">
        <v>19</v>
      </c>
      <c r="B36" s="42" t="s">
        <v>87</v>
      </c>
      <c r="C36" s="42" t="s">
        <v>88</v>
      </c>
      <c r="D36" s="42" t="s">
        <v>44</v>
      </c>
      <c r="E36" s="43" t="s">
        <v>45</v>
      </c>
      <c r="F36" s="42" t="s">
        <v>10</v>
      </c>
      <c r="G36" s="42" t="s">
        <v>41</v>
      </c>
      <c r="H36" s="47">
        <v>18981.73</v>
      </c>
      <c r="I36" s="47">
        <v>57.41</v>
      </c>
      <c r="J36" s="47">
        <v>0</v>
      </c>
    </row>
    <row r="37" spans="1:10" ht="94.5">
      <c r="A37" s="46" t="s">
        <v>19</v>
      </c>
      <c r="B37" s="42" t="s">
        <v>89</v>
      </c>
      <c r="C37" s="42" t="s">
        <v>90</v>
      </c>
      <c r="D37" s="42" t="s">
        <v>44</v>
      </c>
      <c r="E37" s="43" t="s">
        <v>45</v>
      </c>
      <c r="F37" s="42" t="s">
        <v>10</v>
      </c>
      <c r="G37" s="42" t="s">
        <v>41</v>
      </c>
      <c r="H37" s="47">
        <v>86.46</v>
      </c>
      <c r="I37" s="47">
        <v>0</v>
      </c>
      <c r="J37" s="47">
        <v>0</v>
      </c>
    </row>
    <row r="38" spans="1:10" ht="94.5">
      <c r="A38" s="46" t="s">
        <v>19</v>
      </c>
      <c r="B38" s="42" t="s">
        <v>91</v>
      </c>
      <c r="C38" s="42" t="s">
        <v>92</v>
      </c>
      <c r="D38" s="42" t="s">
        <v>44</v>
      </c>
      <c r="E38" s="43" t="s">
        <v>45</v>
      </c>
      <c r="F38" s="42" t="s">
        <v>10</v>
      </c>
      <c r="G38" s="42" t="s">
        <v>41</v>
      </c>
      <c r="H38" s="47">
        <v>0</v>
      </c>
      <c r="I38" s="47">
        <v>0.12</v>
      </c>
      <c r="J38" s="47">
        <v>0</v>
      </c>
    </row>
    <row r="39" spans="1:10" ht="115.5">
      <c r="A39" s="46" t="s">
        <v>19</v>
      </c>
      <c r="B39" s="42" t="s">
        <v>93</v>
      </c>
      <c r="C39" s="42" t="s">
        <v>94</v>
      </c>
      <c r="D39" s="42" t="s">
        <v>44</v>
      </c>
      <c r="E39" s="43" t="s">
        <v>45</v>
      </c>
      <c r="F39" s="42" t="s">
        <v>10</v>
      </c>
      <c r="G39" s="42" t="s">
        <v>41</v>
      </c>
      <c r="H39" s="47">
        <v>0</v>
      </c>
      <c r="I39" s="47">
        <v>34.78</v>
      </c>
      <c r="J39" s="47">
        <v>0</v>
      </c>
    </row>
    <row r="40" spans="1:10" ht="94.5">
      <c r="A40" s="46" t="s">
        <v>26</v>
      </c>
      <c r="B40" s="42" t="s">
        <v>63</v>
      </c>
      <c r="C40" s="42" t="s">
        <v>64</v>
      </c>
      <c r="D40" s="42" t="s">
        <v>44</v>
      </c>
      <c r="E40" s="43" t="s">
        <v>45</v>
      </c>
      <c r="F40" s="42" t="s">
        <v>10</v>
      </c>
      <c r="G40" s="42" t="s">
        <v>41</v>
      </c>
      <c r="H40" s="47">
        <v>0</v>
      </c>
      <c r="I40" s="47">
        <v>25.69</v>
      </c>
      <c r="J40" s="47">
        <v>0</v>
      </c>
    </row>
    <row r="41" spans="1:10" ht="136.5">
      <c r="A41" s="46" t="s">
        <v>19</v>
      </c>
      <c r="B41" s="42" t="s">
        <v>50</v>
      </c>
      <c r="C41" s="42" t="s">
        <v>51</v>
      </c>
      <c r="D41" s="42" t="s">
        <v>56</v>
      </c>
      <c r="E41" s="43" t="s">
        <v>57</v>
      </c>
      <c r="F41" s="42" t="s">
        <v>10</v>
      </c>
      <c r="G41" s="42" t="s">
        <v>60</v>
      </c>
      <c r="H41" s="47">
        <v>0</v>
      </c>
      <c r="I41" s="47">
        <v>88.14</v>
      </c>
      <c r="J41" s="47">
        <v>0</v>
      </c>
    </row>
    <row r="42" spans="1:10" ht="126">
      <c r="A42" s="46" t="s">
        <v>19</v>
      </c>
      <c r="B42" s="42" t="s">
        <v>50</v>
      </c>
      <c r="C42" s="42" t="s">
        <v>51</v>
      </c>
      <c r="D42" s="42" t="s">
        <v>8</v>
      </c>
      <c r="E42" s="43" t="s">
        <v>9</v>
      </c>
      <c r="F42" s="42" t="s">
        <v>10</v>
      </c>
      <c r="G42" s="42" t="s">
        <v>41</v>
      </c>
      <c r="H42" s="47">
        <v>3.47</v>
      </c>
      <c r="I42" s="47">
        <v>2.38</v>
      </c>
      <c r="J42" s="47">
        <v>0</v>
      </c>
    </row>
    <row r="43" spans="1:10" ht="136.5">
      <c r="A43" s="46" t="s">
        <v>19</v>
      </c>
      <c r="B43" s="42" t="s">
        <v>52</v>
      </c>
      <c r="C43" s="42" t="s">
        <v>53</v>
      </c>
      <c r="D43" s="42" t="s">
        <v>56</v>
      </c>
      <c r="E43" s="43" t="s">
        <v>57</v>
      </c>
      <c r="F43" s="42" t="s">
        <v>10</v>
      </c>
      <c r="G43" s="42" t="s">
        <v>60</v>
      </c>
      <c r="H43" s="47">
        <v>0</v>
      </c>
      <c r="I43" s="47">
        <v>63.64</v>
      </c>
      <c r="J43" s="47">
        <v>0</v>
      </c>
    </row>
    <row r="44" spans="1:10" ht="94.5">
      <c r="A44" s="46" t="s">
        <v>19</v>
      </c>
      <c r="B44" s="42" t="s">
        <v>52</v>
      </c>
      <c r="C44" s="42" t="s">
        <v>53</v>
      </c>
      <c r="D44" s="42" t="s">
        <v>44</v>
      </c>
      <c r="E44" s="43" t="s">
        <v>45</v>
      </c>
      <c r="F44" s="42" t="s">
        <v>10</v>
      </c>
      <c r="G44" s="42" t="s">
        <v>41</v>
      </c>
      <c r="H44" s="47">
        <v>474.33</v>
      </c>
      <c r="I44" s="47">
        <v>0</v>
      </c>
      <c r="J44" s="47">
        <v>0</v>
      </c>
    </row>
    <row r="45" spans="1:10" ht="136.5">
      <c r="A45" s="46" t="s">
        <v>19</v>
      </c>
      <c r="B45" s="42" t="s">
        <v>95</v>
      </c>
      <c r="C45" s="42" t="s">
        <v>96</v>
      </c>
      <c r="D45" s="42" t="s">
        <v>56</v>
      </c>
      <c r="E45" s="43" t="s">
        <v>57</v>
      </c>
      <c r="F45" s="42" t="s">
        <v>10</v>
      </c>
      <c r="G45" s="42" t="s">
        <v>60</v>
      </c>
      <c r="H45" s="47">
        <v>0</v>
      </c>
      <c r="I45" s="47">
        <v>75.73</v>
      </c>
      <c r="J45" s="47">
        <v>0</v>
      </c>
    </row>
    <row r="46" spans="1:10" ht="126">
      <c r="A46" s="46" t="s">
        <v>19</v>
      </c>
      <c r="B46" s="42" t="s">
        <v>95</v>
      </c>
      <c r="C46" s="42" t="s">
        <v>96</v>
      </c>
      <c r="D46" s="42" t="s">
        <v>8</v>
      </c>
      <c r="E46" s="43" t="s">
        <v>9</v>
      </c>
      <c r="F46" s="42" t="s">
        <v>10</v>
      </c>
      <c r="G46" s="42" t="s">
        <v>41</v>
      </c>
      <c r="H46" s="47">
        <v>0</v>
      </c>
      <c r="I46" s="47">
        <v>12.42</v>
      </c>
      <c r="J46" s="47">
        <v>0</v>
      </c>
    </row>
    <row r="47" spans="1:10" ht="94.5">
      <c r="A47" s="46" t="s">
        <v>19</v>
      </c>
      <c r="B47" s="42" t="s">
        <v>95</v>
      </c>
      <c r="C47" s="42" t="s">
        <v>96</v>
      </c>
      <c r="D47" s="42" t="s">
        <v>44</v>
      </c>
      <c r="E47" s="43" t="s">
        <v>45</v>
      </c>
      <c r="F47" s="42" t="s">
        <v>10</v>
      </c>
      <c r="G47" s="42" t="s">
        <v>41</v>
      </c>
      <c r="H47" s="47">
        <v>0.01</v>
      </c>
      <c r="I47" s="47">
        <v>0</v>
      </c>
      <c r="J47" s="47">
        <v>0</v>
      </c>
    </row>
    <row r="48" spans="1:10" ht="136.5">
      <c r="A48" s="46" t="s">
        <v>19</v>
      </c>
      <c r="B48" s="42" t="s">
        <v>95</v>
      </c>
      <c r="C48" s="42" t="s">
        <v>96</v>
      </c>
      <c r="D48" s="42" t="s">
        <v>13</v>
      </c>
      <c r="E48" s="43" t="s">
        <v>14</v>
      </c>
      <c r="F48" s="42" t="s">
        <v>10</v>
      </c>
      <c r="G48" s="42" t="s">
        <v>41</v>
      </c>
      <c r="H48" s="47">
        <v>14072.82</v>
      </c>
      <c r="I48" s="47">
        <v>68.84</v>
      </c>
      <c r="J48" s="47">
        <v>0</v>
      </c>
    </row>
    <row r="49" spans="1:10" ht="136.5">
      <c r="A49" s="46" t="s">
        <v>28</v>
      </c>
      <c r="B49" s="42" t="s">
        <v>97</v>
      </c>
      <c r="C49" s="42" t="s">
        <v>98</v>
      </c>
      <c r="D49" s="42" t="s">
        <v>99</v>
      </c>
      <c r="E49" s="43" t="s">
        <v>100</v>
      </c>
      <c r="F49" s="42" t="s">
        <v>10</v>
      </c>
      <c r="G49" s="42" t="s">
        <v>41</v>
      </c>
      <c r="H49" s="47">
        <v>0</v>
      </c>
      <c r="I49" s="47">
        <v>0</v>
      </c>
      <c r="J49" s="47">
        <v>250</v>
      </c>
    </row>
    <row r="50" spans="1:10" ht="105">
      <c r="A50" s="46" t="s">
        <v>28</v>
      </c>
      <c r="B50" s="42" t="s">
        <v>54</v>
      </c>
      <c r="C50" s="42" t="s">
        <v>55</v>
      </c>
      <c r="D50" s="42" t="s">
        <v>61</v>
      </c>
      <c r="E50" s="43" t="s">
        <v>62</v>
      </c>
      <c r="F50" s="42" t="s">
        <v>10</v>
      </c>
      <c r="G50" s="42" t="s">
        <v>41</v>
      </c>
      <c r="H50" s="47">
        <v>9221.15</v>
      </c>
      <c r="I50" s="47">
        <v>0</v>
      </c>
      <c r="J50" s="47">
        <v>0</v>
      </c>
    </row>
    <row r="51" spans="1:10" ht="115.5">
      <c r="A51" s="46" t="s">
        <v>28</v>
      </c>
      <c r="B51" s="42" t="s">
        <v>54</v>
      </c>
      <c r="C51" s="42" t="s">
        <v>55</v>
      </c>
      <c r="D51" s="42" t="s">
        <v>101</v>
      </c>
      <c r="E51" s="43" t="s">
        <v>102</v>
      </c>
      <c r="F51" s="42" t="s">
        <v>10</v>
      </c>
      <c r="G51" s="42" t="s">
        <v>41</v>
      </c>
      <c r="H51" s="47">
        <v>0</v>
      </c>
      <c r="I51" s="47">
        <v>0</v>
      </c>
      <c r="J51" s="47">
        <v>1250</v>
      </c>
    </row>
    <row r="52" spans="1:10" ht="136.5">
      <c r="A52" s="46" t="s">
        <v>26</v>
      </c>
      <c r="B52" s="42" t="s">
        <v>103</v>
      </c>
      <c r="C52" s="42" t="s">
        <v>104</v>
      </c>
      <c r="D52" s="42" t="s">
        <v>56</v>
      </c>
      <c r="E52" s="43" t="s">
        <v>57</v>
      </c>
      <c r="F52" s="42" t="s">
        <v>10</v>
      </c>
      <c r="G52" s="42" t="s">
        <v>60</v>
      </c>
      <c r="H52" s="47">
        <v>0</v>
      </c>
      <c r="I52" s="47">
        <v>1142.72</v>
      </c>
      <c r="J52" s="47">
        <v>0</v>
      </c>
    </row>
    <row r="53" spans="1:10" ht="94.5">
      <c r="A53" s="46" t="s">
        <v>26</v>
      </c>
      <c r="B53" s="42" t="s">
        <v>103</v>
      </c>
      <c r="C53" s="42" t="s">
        <v>104</v>
      </c>
      <c r="D53" s="42" t="s">
        <v>44</v>
      </c>
      <c r="E53" s="43" t="s">
        <v>45</v>
      </c>
      <c r="F53" s="42" t="s">
        <v>10</v>
      </c>
      <c r="G53" s="42" t="s">
        <v>41</v>
      </c>
      <c r="H53" s="47">
        <v>0</v>
      </c>
      <c r="I53" s="47">
        <v>4.32</v>
      </c>
      <c r="J53" s="47">
        <v>0</v>
      </c>
    </row>
    <row r="54" spans="1:10" ht="136.5">
      <c r="A54" s="46" t="s">
        <v>19</v>
      </c>
      <c r="B54" s="42" t="s">
        <v>105</v>
      </c>
      <c r="C54" s="42" t="s">
        <v>106</v>
      </c>
      <c r="D54" s="42" t="s">
        <v>56</v>
      </c>
      <c r="E54" s="43" t="s">
        <v>57</v>
      </c>
      <c r="F54" s="42" t="s">
        <v>10</v>
      </c>
      <c r="G54" s="42" t="s">
        <v>60</v>
      </c>
      <c r="H54" s="47">
        <v>0</v>
      </c>
      <c r="I54" s="47">
        <v>38.35</v>
      </c>
      <c r="J54" s="47">
        <v>0</v>
      </c>
    </row>
    <row r="55" spans="1:10">
      <c r="A55" s="65"/>
      <c r="B55" s="50" t="s">
        <v>16</v>
      </c>
      <c r="C55" s="51"/>
      <c r="D55" s="51"/>
      <c r="E55" s="66"/>
      <c r="F55" s="51"/>
      <c r="G55" s="51"/>
      <c r="H55" s="52">
        <f>SUM(H3:H54)</f>
        <v>158251.44</v>
      </c>
      <c r="I55" s="52">
        <f>SUM(I3:I54)</f>
        <v>11487.920000000002</v>
      </c>
      <c r="J55" s="52">
        <f>SUM(J3:J54)</f>
        <v>1500</v>
      </c>
    </row>
    <row r="56" spans="1:10">
      <c r="A56" s="63"/>
      <c r="B56" s="53" t="s">
        <v>17</v>
      </c>
      <c r="C56" s="54"/>
      <c r="D56" s="54"/>
      <c r="E56" s="64"/>
      <c r="F56" s="54"/>
      <c r="G56" s="54"/>
      <c r="H56" s="55"/>
      <c r="I56" s="55"/>
      <c r="J56" s="55">
        <f>H55+I55+J55</f>
        <v>171239.36000000002</v>
      </c>
    </row>
  </sheetData>
  <autoFilter ref="D2:L2">
    <sortState ref="D3:L24">
      <sortCondition ref="D2"/>
    </sortState>
  </autoFilter>
  <sortState ref="E3:L7">
    <sortCondition ref="F2"/>
  </sortState>
  <mergeCells count="1">
    <mergeCell ref="B1:J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G25" sqref="G25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9" t="s">
        <v>107</v>
      </c>
      <c r="C1" s="59"/>
      <c r="D1" s="59"/>
      <c r="E1" s="59"/>
      <c r="F1" s="59"/>
      <c r="G1" s="59"/>
      <c r="H1" s="59"/>
      <c r="I1" s="59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 ht="136.5">
      <c r="A3" s="46" t="s">
        <v>30</v>
      </c>
      <c r="B3" s="42" t="s">
        <v>65</v>
      </c>
      <c r="C3" s="42" t="s">
        <v>66</v>
      </c>
      <c r="D3" s="42" t="s">
        <v>56</v>
      </c>
      <c r="E3" s="43" t="s">
        <v>57</v>
      </c>
      <c r="F3" s="42" t="s">
        <v>10</v>
      </c>
      <c r="G3" s="47">
        <v>0</v>
      </c>
      <c r="H3" s="47">
        <v>4.91</v>
      </c>
      <c r="I3" s="47">
        <v>0</v>
      </c>
    </row>
    <row r="4" spans="1:9">
      <c r="A4" s="8" t="s">
        <v>30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30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SUM(G3:G5)</f>
        <v>0</v>
      </c>
      <c r="H6" s="10">
        <f>SUM(H3:H5)</f>
        <v>4.91</v>
      </c>
      <c r="I6" s="10">
        <f>SUM(I3:I5)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4.91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>
        <f>I7</f>
        <v>4.91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D7" sqref="D7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67" t="s">
        <v>107</v>
      </c>
      <c r="B1" s="67"/>
      <c r="C1" s="67"/>
      <c r="D1" s="67"/>
      <c r="E1" s="67"/>
    </row>
    <row r="2" spans="1:8" ht="78.75">
      <c r="A2" s="16" t="s">
        <v>15</v>
      </c>
      <c r="B2" s="17" t="s">
        <v>20</v>
      </c>
      <c r="C2" s="17" t="s">
        <v>24</v>
      </c>
      <c r="D2" s="17" t="s">
        <v>21</v>
      </c>
      <c r="E2" s="17" t="s">
        <v>22</v>
      </c>
    </row>
    <row r="3" spans="1:8" ht="63">
      <c r="A3" s="18" t="s">
        <v>25</v>
      </c>
      <c r="B3" s="19" t="s">
        <v>38</v>
      </c>
      <c r="C3" s="22">
        <f>Администрация!J5</f>
        <v>0</v>
      </c>
      <c r="D3" s="22">
        <f>Администрация!J6</f>
        <v>0</v>
      </c>
      <c r="E3" s="22">
        <f>C3-D3</f>
        <v>0</v>
      </c>
    </row>
    <row r="4" spans="1:8" ht="31.5">
      <c r="A4" s="18" t="s">
        <v>18</v>
      </c>
      <c r="B4" s="19" t="s">
        <v>37</v>
      </c>
      <c r="C4" s="22">
        <f>Горсовет!J6</f>
        <v>0.73</v>
      </c>
      <c r="D4" s="22">
        <f>Горсовет!J7</f>
        <v>0.73</v>
      </c>
      <c r="E4" s="22">
        <f t="shared" ref="E4:E10" si="0">C4-D4</f>
        <v>0</v>
      </c>
    </row>
    <row r="5" spans="1:8" ht="63">
      <c r="A5" s="18" t="s">
        <v>26</v>
      </c>
      <c r="B5" s="15" t="s">
        <v>31</v>
      </c>
      <c r="C5" s="22">
        <f>Культура!J7</f>
        <v>1172.73</v>
      </c>
      <c r="D5" s="22">
        <f>Культура!J8</f>
        <v>30.009999999999991</v>
      </c>
      <c r="E5" s="22">
        <f t="shared" si="0"/>
        <v>1142.72</v>
      </c>
      <c r="H5" s="20"/>
    </row>
    <row r="6" spans="1:8" ht="47.25">
      <c r="A6" s="18" t="s">
        <v>19</v>
      </c>
      <c r="B6" s="19" t="s">
        <v>32</v>
      </c>
      <c r="C6" s="22">
        <f>Образование!J47</f>
        <v>159339.84000000003</v>
      </c>
      <c r="D6" s="22">
        <f>Образование!J48</f>
        <v>88820.100000000035</v>
      </c>
      <c r="E6" s="22">
        <f t="shared" si="0"/>
        <v>70519.739999999991</v>
      </c>
    </row>
    <row r="7" spans="1:8" ht="47.25">
      <c r="A7" s="18" t="s">
        <v>27</v>
      </c>
      <c r="B7" s="19" t="s">
        <v>33</v>
      </c>
      <c r="C7" s="22">
        <f>Финуправление!I7</f>
        <v>0</v>
      </c>
      <c r="D7" s="22">
        <f>Финуправление!I8</f>
        <v>0</v>
      </c>
      <c r="E7" s="22">
        <f t="shared" si="0"/>
        <v>0</v>
      </c>
    </row>
    <row r="8" spans="1:8" ht="63">
      <c r="A8" s="18" t="s">
        <v>28</v>
      </c>
      <c r="B8" s="15" t="s">
        <v>34</v>
      </c>
      <c r="C8" s="22">
        <f>УКХ!J7</f>
        <v>10721.15</v>
      </c>
      <c r="D8" s="22">
        <f>УКХ!J8</f>
        <v>0</v>
      </c>
      <c r="E8" s="22">
        <f t="shared" si="0"/>
        <v>10721.15</v>
      </c>
    </row>
    <row r="9" spans="1:8" ht="63">
      <c r="A9" s="18" t="s">
        <v>29</v>
      </c>
      <c r="B9" s="15" t="s">
        <v>35</v>
      </c>
      <c r="C9" s="22">
        <f>Имущество!J6</f>
        <v>0</v>
      </c>
      <c r="D9" s="22">
        <f>Имущество!J7</f>
        <v>0</v>
      </c>
      <c r="E9" s="22">
        <f t="shared" si="0"/>
        <v>0</v>
      </c>
    </row>
    <row r="10" spans="1:8" ht="31.5">
      <c r="A10" s="18" t="s">
        <v>30</v>
      </c>
      <c r="B10" s="19" t="s">
        <v>36</v>
      </c>
      <c r="C10" s="22">
        <f>КСП!I7</f>
        <v>4.91</v>
      </c>
      <c r="D10" s="22">
        <f>КСП!I8</f>
        <v>4.91</v>
      </c>
      <c r="E10" s="22">
        <f t="shared" si="0"/>
        <v>0</v>
      </c>
    </row>
    <row r="11" spans="1:8" ht="15.75">
      <c r="A11" s="18"/>
      <c r="B11" s="15"/>
      <c r="C11" s="22"/>
      <c r="D11" s="22"/>
      <c r="E11" s="22"/>
    </row>
    <row r="12" spans="1:8" ht="15.75">
      <c r="A12" s="14"/>
      <c r="B12" s="15"/>
      <c r="C12" s="22"/>
      <c r="D12" s="22"/>
      <c r="E12" s="22"/>
    </row>
    <row r="13" spans="1:8" ht="15.75">
      <c r="A13" s="57" t="s">
        <v>23</v>
      </c>
      <c r="B13" s="58"/>
      <c r="C13" s="21">
        <f t="shared" ref="C13:D13" si="1">SUM(C3:C12)</f>
        <v>171239.36000000002</v>
      </c>
      <c r="D13" s="21">
        <f t="shared" si="1"/>
        <v>88855.750000000044</v>
      </c>
      <c r="E13" s="21">
        <f>SUM(E3:E12)</f>
        <v>82383.609999999986</v>
      </c>
      <c r="F13"/>
      <c r="G13"/>
    </row>
    <row r="14" spans="1:8" ht="15.75">
      <c r="A14" s="14"/>
      <c r="B14" s="15"/>
      <c r="C14" s="15"/>
      <c r="D14" s="15"/>
      <c r="E14" s="15"/>
    </row>
  </sheetData>
  <mergeCells count="2">
    <mergeCell ref="A13:B13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>
      <pane xSplit="7" ySplit="2" topLeftCell="H42" activePane="bottomRight" state="frozen"/>
      <selection pane="topRight" activeCell="H1" sqref="H1"/>
      <selection pane="bottomLeft" activeCell="A3" sqref="A3"/>
      <selection pane="bottomRight" activeCell="J49" sqref="J49"/>
    </sheetView>
  </sheetViews>
  <sheetFormatPr defaultRowHeight="15"/>
  <cols>
    <col min="2" max="2" width="16.7109375" style="34" customWidth="1"/>
    <col min="3" max="4" width="19.71093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 ht="15" customHeight="1">
      <c r="B1" s="60" t="s">
        <v>107</v>
      </c>
      <c r="C1" s="61"/>
      <c r="D1" s="61"/>
      <c r="E1" s="61"/>
      <c r="F1" s="61"/>
      <c r="G1" s="61"/>
      <c r="H1" s="61"/>
      <c r="I1" s="61"/>
      <c r="J1" s="62"/>
    </row>
    <row r="2" spans="1:10" ht="31.5">
      <c r="A2" s="45" t="s">
        <v>15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39" t="s">
        <v>40</v>
      </c>
      <c r="H2" s="41" t="s">
        <v>5</v>
      </c>
      <c r="I2" s="41" t="s">
        <v>6</v>
      </c>
      <c r="J2" s="41" t="s">
        <v>7</v>
      </c>
    </row>
    <row r="3" spans="1:10" ht="136.5">
      <c r="A3" s="46" t="s">
        <v>19</v>
      </c>
      <c r="B3" s="42" t="s">
        <v>67</v>
      </c>
      <c r="C3" s="42" t="s">
        <v>68</v>
      </c>
      <c r="D3" s="42" t="s">
        <v>56</v>
      </c>
      <c r="E3" s="43" t="s">
        <v>57</v>
      </c>
      <c r="F3" s="42" t="s">
        <v>10</v>
      </c>
      <c r="G3" s="42" t="s">
        <v>60</v>
      </c>
      <c r="H3" s="47">
        <v>60630</v>
      </c>
      <c r="I3" s="47">
        <v>4697.72</v>
      </c>
      <c r="J3" s="47">
        <v>0</v>
      </c>
    </row>
    <row r="4" spans="1:10" ht="136.5">
      <c r="A4" s="46" t="s">
        <v>19</v>
      </c>
      <c r="B4" s="42" t="s">
        <v>42</v>
      </c>
      <c r="C4" s="42" t="s">
        <v>43</v>
      </c>
      <c r="D4" s="42" t="s">
        <v>56</v>
      </c>
      <c r="E4" s="43" t="s">
        <v>57</v>
      </c>
      <c r="F4" s="42" t="s">
        <v>10</v>
      </c>
      <c r="G4" s="42" t="s">
        <v>60</v>
      </c>
      <c r="H4" s="47">
        <v>0</v>
      </c>
      <c r="I4" s="47">
        <v>1660.36</v>
      </c>
      <c r="J4" s="47">
        <v>0</v>
      </c>
    </row>
    <row r="5" spans="1:10" ht="94.5">
      <c r="A5" s="46" t="s">
        <v>19</v>
      </c>
      <c r="B5" s="42" t="s">
        <v>42</v>
      </c>
      <c r="C5" s="42" t="s">
        <v>43</v>
      </c>
      <c r="D5" s="42" t="s">
        <v>61</v>
      </c>
      <c r="E5" s="43" t="s">
        <v>62</v>
      </c>
      <c r="F5" s="42" t="s">
        <v>10</v>
      </c>
      <c r="G5" s="42" t="s">
        <v>41</v>
      </c>
      <c r="H5" s="47">
        <v>0</v>
      </c>
      <c r="I5" s="47">
        <v>1269.5899999999999</v>
      </c>
      <c r="J5" s="47">
        <v>0</v>
      </c>
    </row>
    <row r="6" spans="1:10" ht="136.5">
      <c r="A6" s="46" t="s">
        <v>19</v>
      </c>
      <c r="B6" s="42" t="s">
        <v>69</v>
      </c>
      <c r="C6" s="42" t="s">
        <v>70</v>
      </c>
      <c r="D6" s="42" t="s">
        <v>13</v>
      </c>
      <c r="E6" s="43" t="s">
        <v>14</v>
      </c>
      <c r="F6" s="42" t="s">
        <v>10</v>
      </c>
      <c r="G6" s="42" t="s">
        <v>41</v>
      </c>
      <c r="H6" s="47">
        <v>0</v>
      </c>
      <c r="I6" s="47">
        <v>7.48</v>
      </c>
      <c r="J6" s="47">
        <v>0</v>
      </c>
    </row>
    <row r="7" spans="1:10" ht="136.5">
      <c r="A7" s="46" t="s">
        <v>19</v>
      </c>
      <c r="B7" s="42" t="s">
        <v>71</v>
      </c>
      <c r="C7" s="42" t="s">
        <v>72</v>
      </c>
      <c r="D7" s="42" t="s">
        <v>56</v>
      </c>
      <c r="E7" s="43" t="s">
        <v>57</v>
      </c>
      <c r="F7" s="42" t="s">
        <v>10</v>
      </c>
      <c r="G7" s="42" t="s">
        <v>60</v>
      </c>
      <c r="H7" s="47">
        <v>0</v>
      </c>
      <c r="I7" s="47">
        <v>39.99</v>
      </c>
      <c r="J7" s="47">
        <v>0</v>
      </c>
    </row>
    <row r="8" spans="1:10" ht="126">
      <c r="A8" s="46" t="s">
        <v>19</v>
      </c>
      <c r="B8" s="42" t="s">
        <v>71</v>
      </c>
      <c r="C8" s="42" t="s">
        <v>72</v>
      </c>
      <c r="D8" s="42" t="s">
        <v>8</v>
      </c>
      <c r="E8" s="43" t="s">
        <v>9</v>
      </c>
      <c r="F8" s="42" t="s">
        <v>10</v>
      </c>
      <c r="G8" s="42" t="s">
        <v>41</v>
      </c>
      <c r="H8" s="47">
        <v>21871.75</v>
      </c>
      <c r="I8" s="47">
        <v>24.83</v>
      </c>
      <c r="J8" s="47">
        <v>0</v>
      </c>
    </row>
    <row r="9" spans="1:10" ht="105">
      <c r="A9" s="46" t="s">
        <v>19</v>
      </c>
      <c r="B9" s="42" t="s">
        <v>71</v>
      </c>
      <c r="C9" s="42" t="s">
        <v>72</v>
      </c>
      <c r="D9" s="42" t="s">
        <v>44</v>
      </c>
      <c r="E9" s="43" t="s">
        <v>45</v>
      </c>
      <c r="F9" s="42" t="s">
        <v>10</v>
      </c>
      <c r="G9" s="42" t="s">
        <v>41</v>
      </c>
      <c r="H9" s="47">
        <v>12725.27</v>
      </c>
      <c r="I9" s="47">
        <v>0</v>
      </c>
      <c r="J9" s="47">
        <v>0</v>
      </c>
    </row>
    <row r="10" spans="1:10" ht="136.5">
      <c r="A10" s="46" t="s">
        <v>19</v>
      </c>
      <c r="B10" s="42" t="s">
        <v>71</v>
      </c>
      <c r="C10" s="42" t="s">
        <v>72</v>
      </c>
      <c r="D10" s="42" t="s">
        <v>13</v>
      </c>
      <c r="E10" s="43" t="s">
        <v>14</v>
      </c>
      <c r="F10" s="42" t="s">
        <v>10</v>
      </c>
      <c r="G10" s="42" t="s">
        <v>41</v>
      </c>
      <c r="H10" s="47">
        <v>5478.24</v>
      </c>
      <c r="I10" s="47">
        <v>0</v>
      </c>
      <c r="J10" s="47">
        <v>0</v>
      </c>
    </row>
    <row r="11" spans="1:10" ht="136.5">
      <c r="A11" s="46" t="s">
        <v>19</v>
      </c>
      <c r="B11" s="42" t="s">
        <v>46</v>
      </c>
      <c r="C11" s="42" t="s">
        <v>47</v>
      </c>
      <c r="D11" s="42" t="s">
        <v>56</v>
      </c>
      <c r="E11" s="43" t="s">
        <v>57</v>
      </c>
      <c r="F11" s="42" t="s">
        <v>10</v>
      </c>
      <c r="G11" s="42" t="s">
        <v>60</v>
      </c>
      <c r="H11" s="47">
        <v>0</v>
      </c>
      <c r="I11" s="47">
        <v>976.93</v>
      </c>
      <c r="J11" s="47">
        <v>0</v>
      </c>
    </row>
    <row r="12" spans="1:10" ht="105">
      <c r="A12" s="46" t="s">
        <v>19</v>
      </c>
      <c r="B12" s="42" t="s">
        <v>46</v>
      </c>
      <c r="C12" s="42" t="s">
        <v>47</v>
      </c>
      <c r="D12" s="42" t="s">
        <v>44</v>
      </c>
      <c r="E12" s="43" t="s">
        <v>45</v>
      </c>
      <c r="F12" s="42" t="s">
        <v>10</v>
      </c>
      <c r="G12" s="42" t="s">
        <v>41</v>
      </c>
      <c r="H12" s="47">
        <v>13204</v>
      </c>
      <c r="I12" s="47">
        <v>5.65</v>
      </c>
      <c r="J12" s="47">
        <v>0</v>
      </c>
    </row>
    <row r="13" spans="1:10" ht="136.5">
      <c r="A13" s="46" t="s">
        <v>19</v>
      </c>
      <c r="B13" s="42" t="s">
        <v>73</v>
      </c>
      <c r="C13" s="42" t="s">
        <v>74</v>
      </c>
      <c r="D13" s="42" t="s">
        <v>56</v>
      </c>
      <c r="E13" s="43" t="s">
        <v>57</v>
      </c>
      <c r="F13" s="42" t="s">
        <v>10</v>
      </c>
      <c r="G13" s="42" t="s">
        <v>60</v>
      </c>
      <c r="H13" s="47">
        <v>0</v>
      </c>
      <c r="I13" s="47">
        <v>426.33</v>
      </c>
      <c r="J13" s="47">
        <v>0</v>
      </c>
    </row>
    <row r="14" spans="1:10" ht="126">
      <c r="A14" s="46" t="s">
        <v>19</v>
      </c>
      <c r="B14" s="42" t="s">
        <v>73</v>
      </c>
      <c r="C14" s="42" t="s">
        <v>74</v>
      </c>
      <c r="D14" s="42" t="s">
        <v>8</v>
      </c>
      <c r="E14" s="43" t="s">
        <v>9</v>
      </c>
      <c r="F14" s="42" t="s">
        <v>10</v>
      </c>
      <c r="G14" s="42" t="s">
        <v>41</v>
      </c>
      <c r="H14" s="47">
        <v>0</v>
      </c>
      <c r="I14" s="47">
        <v>6.82</v>
      </c>
      <c r="J14" s="47">
        <v>0</v>
      </c>
    </row>
    <row r="15" spans="1:10" ht="136.5">
      <c r="A15" s="46" t="s">
        <v>19</v>
      </c>
      <c r="B15" s="42" t="s">
        <v>75</v>
      </c>
      <c r="C15" s="42" t="s">
        <v>76</v>
      </c>
      <c r="D15" s="42" t="s">
        <v>56</v>
      </c>
      <c r="E15" s="43" t="s">
        <v>57</v>
      </c>
      <c r="F15" s="42" t="s">
        <v>10</v>
      </c>
      <c r="G15" s="42" t="s">
        <v>60</v>
      </c>
      <c r="H15" s="47">
        <v>0</v>
      </c>
      <c r="I15" s="47">
        <v>33.619999999999997</v>
      </c>
      <c r="J15" s="47">
        <v>0</v>
      </c>
    </row>
    <row r="16" spans="1:10" ht="105">
      <c r="A16" s="46" t="s">
        <v>19</v>
      </c>
      <c r="B16" s="42" t="s">
        <v>75</v>
      </c>
      <c r="C16" s="42" t="s">
        <v>76</v>
      </c>
      <c r="D16" s="42" t="s">
        <v>44</v>
      </c>
      <c r="E16" s="43" t="s">
        <v>45</v>
      </c>
      <c r="F16" s="42" t="s">
        <v>10</v>
      </c>
      <c r="G16" s="42" t="s">
        <v>41</v>
      </c>
      <c r="H16" s="47">
        <v>0.03</v>
      </c>
      <c r="I16" s="47">
        <v>0</v>
      </c>
      <c r="J16" s="47">
        <v>0</v>
      </c>
    </row>
    <row r="17" spans="1:10" ht="136.5">
      <c r="A17" s="46" t="s">
        <v>19</v>
      </c>
      <c r="B17" s="42" t="s">
        <v>77</v>
      </c>
      <c r="C17" s="42" t="s">
        <v>78</v>
      </c>
      <c r="D17" s="42" t="s">
        <v>56</v>
      </c>
      <c r="E17" s="43" t="s">
        <v>57</v>
      </c>
      <c r="F17" s="42" t="s">
        <v>10</v>
      </c>
      <c r="G17" s="42" t="s">
        <v>60</v>
      </c>
      <c r="H17" s="47">
        <v>0</v>
      </c>
      <c r="I17" s="47">
        <v>12.5</v>
      </c>
      <c r="J17" s="47">
        <v>0</v>
      </c>
    </row>
    <row r="18" spans="1:10" ht="126">
      <c r="A18" s="46" t="s">
        <v>19</v>
      </c>
      <c r="B18" s="42" t="s">
        <v>79</v>
      </c>
      <c r="C18" s="42" t="s">
        <v>80</v>
      </c>
      <c r="D18" s="42" t="s">
        <v>8</v>
      </c>
      <c r="E18" s="43" t="s">
        <v>9</v>
      </c>
      <c r="F18" s="42" t="s">
        <v>10</v>
      </c>
      <c r="G18" s="42" t="s">
        <v>41</v>
      </c>
      <c r="H18" s="47">
        <v>0</v>
      </c>
      <c r="I18" s="47">
        <v>106.04</v>
      </c>
      <c r="J18" s="47">
        <v>0</v>
      </c>
    </row>
    <row r="19" spans="1:10" ht="94.5">
      <c r="A19" s="46" t="s">
        <v>19</v>
      </c>
      <c r="B19" s="42" t="s">
        <v>79</v>
      </c>
      <c r="C19" s="42" t="s">
        <v>80</v>
      </c>
      <c r="D19" s="42" t="s">
        <v>44</v>
      </c>
      <c r="E19" s="43" t="s">
        <v>45</v>
      </c>
      <c r="F19" s="42" t="s">
        <v>10</v>
      </c>
      <c r="G19" s="42" t="s">
        <v>41</v>
      </c>
      <c r="H19" s="47">
        <v>0</v>
      </c>
      <c r="I19" s="47">
        <v>13.04</v>
      </c>
      <c r="J19" s="47">
        <v>0</v>
      </c>
    </row>
    <row r="20" spans="1:10" ht="136.5">
      <c r="A20" s="46" t="s">
        <v>19</v>
      </c>
      <c r="B20" s="42" t="s">
        <v>81</v>
      </c>
      <c r="C20" s="42" t="s">
        <v>82</v>
      </c>
      <c r="D20" s="42" t="s">
        <v>56</v>
      </c>
      <c r="E20" s="43" t="s">
        <v>57</v>
      </c>
      <c r="F20" s="42" t="s">
        <v>10</v>
      </c>
      <c r="G20" s="42" t="s">
        <v>60</v>
      </c>
      <c r="H20" s="47">
        <v>0</v>
      </c>
      <c r="I20" s="47">
        <v>103.37</v>
      </c>
      <c r="J20" s="47">
        <v>0</v>
      </c>
    </row>
    <row r="21" spans="1:10" ht="136.5">
      <c r="A21" s="46" t="s">
        <v>19</v>
      </c>
      <c r="B21" s="42" t="s">
        <v>83</v>
      </c>
      <c r="C21" s="42" t="s">
        <v>84</v>
      </c>
      <c r="D21" s="42" t="s">
        <v>56</v>
      </c>
      <c r="E21" s="43" t="s">
        <v>57</v>
      </c>
      <c r="F21" s="42" t="s">
        <v>10</v>
      </c>
      <c r="G21" s="42" t="s">
        <v>60</v>
      </c>
      <c r="H21" s="47">
        <v>0</v>
      </c>
      <c r="I21" s="47">
        <v>148.16999999999999</v>
      </c>
      <c r="J21" s="47">
        <v>0</v>
      </c>
    </row>
    <row r="22" spans="1:10" ht="136.5">
      <c r="A22" s="46" t="s">
        <v>19</v>
      </c>
      <c r="B22" s="42" t="s">
        <v>48</v>
      </c>
      <c r="C22" s="42" t="s">
        <v>49</v>
      </c>
      <c r="D22" s="42" t="s">
        <v>56</v>
      </c>
      <c r="E22" s="43" t="s">
        <v>57</v>
      </c>
      <c r="F22" s="42" t="s">
        <v>10</v>
      </c>
      <c r="G22" s="42" t="s">
        <v>60</v>
      </c>
      <c r="H22" s="47">
        <v>0</v>
      </c>
      <c r="I22" s="47">
        <v>93.08</v>
      </c>
      <c r="J22" s="47">
        <v>0</v>
      </c>
    </row>
    <row r="23" spans="1:10" ht="126">
      <c r="A23" s="46" t="s">
        <v>19</v>
      </c>
      <c r="B23" s="42" t="s">
        <v>48</v>
      </c>
      <c r="C23" s="42" t="s">
        <v>49</v>
      </c>
      <c r="D23" s="42" t="s">
        <v>8</v>
      </c>
      <c r="E23" s="43" t="s">
        <v>9</v>
      </c>
      <c r="F23" s="42" t="s">
        <v>10</v>
      </c>
      <c r="G23" s="42" t="s">
        <v>41</v>
      </c>
      <c r="H23" s="47">
        <v>594.35</v>
      </c>
      <c r="I23" s="47">
        <v>0</v>
      </c>
      <c r="J23" s="47">
        <v>0</v>
      </c>
    </row>
    <row r="24" spans="1:10" ht="94.5">
      <c r="A24" s="46" t="s">
        <v>19</v>
      </c>
      <c r="B24" s="42" t="s">
        <v>48</v>
      </c>
      <c r="C24" s="42" t="s">
        <v>49</v>
      </c>
      <c r="D24" s="42" t="s">
        <v>44</v>
      </c>
      <c r="E24" s="43" t="s">
        <v>45</v>
      </c>
      <c r="F24" s="42" t="s">
        <v>10</v>
      </c>
      <c r="G24" s="42" t="s">
        <v>41</v>
      </c>
      <c r="H24" s="47">
        <v>78.23</v>
      </c>
      <c r="I24" s="47">
        <v>0</v>
      </c>
      <c r="J24" s="47">
        <v>0</v>
      </c>
    </row>
    <row r="25" spans="1:10" ht="136.5">
      <c r="A25" s="46" t="s">
        <v>19</v>
      </c>
      <c r="B25" s="42" t="s">
        <v>48</v>
      </c>
      <c r="C25" s="42" t="s">
        <v>49</v>
      </c>
      <c r="D25" s="42" t="s">
        <v>13</v>
      </c>
      <c r="E25" s="43" t="s">
        <v>14</v>
      </c>
      <c r="F25" s="42" t="s">
        <v>10</v>
      </c>
      <c r="G25" s="42" t="s">
        <v>41</v>
      </c>
      <c r="H25" s="47">
        <v>137.76</v>
      </c>
      <c r="I25" s="47">
        <v>4.57</v>
      </c>
      <c r="J25" s="47">
        <v>0</v>
      </c>
    </row>
    <row r="26" spans="1:10" ht="136.5">
      <c r="A26" s="46" t="s">
        <v>19</v>
      </c>
      <c r="B26" s="42" t="s">
        <v>58</v>
      </c>
      <c r="C26" s="42" t="s">
        <v>59</v>
      </c>
      <c r="D26" s="42" t="s">
        <v>56</v>
      </c>
      <c r="E26" s="43" t="s">
        <v>57</v>
      </c>
      <c r="F26" s="42" t="s">
        <v>10</v>
      </c>
      <c r="G26" s="42" t="s">
        <v>60</v>
      </c>
      <c r="H26" s="47">
        <v>0</v>
      </c>
      <c r="I26" s="47">
        <v>44.87</v>
      </c>
      <c r="J26" s="47">
        <v>0</v>
      </c>
    </row>
    <row r="27" spans="1:10" ht="94.5">
      <c r="A27" s="46" t="s">
        <v>19</v>
      </c>
      <c r="B27" s="42" t="s">
        <v>58</v>
      </c>
      <c r="C27" s="42" t="s">
        <v>59</v>
      </c>
      <c r="D27" s="42" t="s">
        <v>44</v>
      </c>
      <c r="E27" s="43" t="s">
        <v>45</v>
      </c>
      <c r="F27" s="42" t="s">
        <v>10</v>
      </c>
      <c r="G27" s="42" t="s">
        <v>41</v>
      </c>
      <c r="H27" s="47">
        <v>0</v>
      </c>
      <c r="I27" s="47">
        <v>53.15</v>
      </c>
      <c r="J27" s="47">
        <v>0</v>
      </c>
    </row>
    <row r="28" spans="1:10" ht="136.5">
      <c r="A28" s="46" t="s">
        <v>19</v>
      </c>
      <c r="B28" s="42" t="s">
        <v>58</v>
      </c>
      <c r="C28" s="42" t="s">
        <v>59</v>
      </c>
      <c r="D28" s="42" t="s">
        <v>13</v>
      </c>
      <c r="E28" s="43" t="s">
        <v>14</v>
      </c>
      <c r="F28" s="42" t="s">
        <v>10</v>
      </c>
      <c r="G28" s="42" t="s">
        <v>41</v>
      </c>
      <c r="H28" s="47">
        <v>0</v>
      </c>
      <c r="I28" s="47">
        <v>8.3699999999999992</v>
      </c>
      <c r="J28" s="47">
        <v>0</v>
      </c>
    </row>
    <row r="29" spans="1:10" ht="126">
      <c r="A29" s="46" t="s">
        <v>19</v>
      </c>
      <c r="B29" s="42" t="s">
        <v>85</v>
      </c>
      <c r="C29" s="42" t="s">
        <v>86</v>
      </c>
      <c r="D29" s="42" t="s">
        <v>8</v>
      </c>
      <c r="E29" s="43" t="s">
        <v>9</v>
      </c>
      <c r="F29" s="42" t="s">
        <v>10</v>
      </c>
      <c r="G29" s="42" t="s">
        <v>41</v>
      </c>
      <c r="H29" s="47">
        <v>561.65</v>
      </c>
      <c r="I29" s="47">
        <v>7.64</v>
      </c>
      <c r="J29" s="47">
        <v>0</v>
      </c>
    </row>
    <row r="30" spans="1:10" ht="136.5">
      <c r="A30" s="46" t="s">
        <v>19</v>
      </c>
      <c r="B30" s="42" t="s">
        <v>85</v>
      </c>
      <c r="C30" s="42" t="s">
        <v>86</v>
      </c>
      <c r="D30" s="42" t="s">
        <v>13</v>
      </c>
      <c r="E30" s="43" t="s">
        <v>14</v>
      </c>
      <c r="F30" s="42" t="s">
        <v>10</v>
      </c>
      <c r="G30" s="42" t="s">
        <v>41</v>
      </c>
      <c r="H30" s="47">
        <v>130.19</v>
      </c>
      <c r="I30" s="47">
        <v>0</v>
      </c>
      <c r="J30" s="47">
        <v>0</v>
      </c>
    </row>
    <row r="31" spans="1:10" ht="136.5">
      <c r="A31" s="46" t="s">
        <v>19</v>
      </c>
      <c r="B31" s="42" t="s">
        <v>87</v>
      </c>
      <c r="C31" s="42" t="s">
        <v>88</v>
      </c>
      <c r="D31" s="42" t="s">
        <v>56</v>
      </c>
      <c r="E31" s="43" t="s">
        <v>57</v>
      </c>
      <c r="F31" s="42" t="s">
        <v>10</v>
      </c>
      <c r="G31" s="42" t="s">
        <v>60</v>
      </c>
      <c r="H31" s="47">
        <v>0</v>
      </c>
      <c r="I31" s="47">
        <v>117.35</v>
      </c>
      <c r="J31" s="47">
        <v>0</v>
      </c>
    </row>
    <row r="32" spans="1:10" ht="126">
      <c r="A32" s="46" t="s">
        <v>19</v>
      </c>
      <c r="B32" s="42" t="s">
        <v>87</v>
      </c>
      <c r="C32" s="42" t="s">
        <v>88</v>
      </c>
      <c r="D32" s="42" t="s">
        <v>8</v>
      </c>
      <c r="E32" s="43" t="s">
        <v>9</v>
      </c>
      <c r="F32" s="42" t="s">
        <v>10</v>
      </c>
      <c r="G32" s="42" t="s">
        <v>41</v>
      </c>
      <c r="H32" s="47">
        <v>0</v>
      </c>
      <c r="I32" s="47">
        <v>6.27</v>
      </c>
      <c r="J32" s="47">
        <v>0</v>
      </c>
    </row>
    <row r="33" spans="1:10" ht="94.5">
      <c r="A33" s="46" t="s">
        <v>19</v>
      </c>
      <c r="B33" s="42" t="s">
        <v>87</v>
      </c>
      <c r="C33" s="42" t="s">
        <v>88</v>
      </c>
      <c r="D33" s="42" t="s">
        <v>44</v>
      </c>
      <c r="E33" s="43" t="s">
        <v>45</v>
      </c>
      <c r="F33" s="42" t="s">
        <v>10</v>
      </c>
      <c r="G33" s="42" t="s">
        <v>41</v>
      </c>
      <c r="H33" s="47">
        <v>18981.73</v>
      </c>
      <c r="I33" s="47">
        <v>57.41</v>
      </c>
      <c r="J33" s="47">
        <v>0</v>
      </c>
    </row>
    <row r="34" spans="1:10" ht="94.5">
      <c r="A34" s="46" t="s">
        <v>19</v>
      </c>
      <c r="B34" s="42" t="s">
        <v>89</v>
      </c>
      <c r="C34" s="42" t="s">
        <v>90</v>
      </c>
      <c r="D34" s="42" t="s">
        <v>44</v>
      </c>
      <c r="E34" s="43" t="s">
        <v>45</v>
      </c>
      <c r="F34" s="42" t="s">
        <v>10</v>
      </c>
      <c r="G34" s="42" t="s">
        <v>41</v>
      </c>
      <c r="H34" s="47">
        <v>86.46</v>
      </c>
      <c r="I34" s="47">
        <v>0</v>
      </c>
      <c r="J34" s="47">
        <v>0</v>
      </c>
    </row>
    <row r="35" spans="1:10" ht="94.5">
      <c r="A35" s="46" t="s">
        <v>19</v>
      </c>
      <c r="B35" s="42" t="s">
        <v>91</v>
      </c>
      <c r="C35" s="42" t="s">
        <v>92</v>
      </c>
      <c r="D35" s="42" t="s">
        <v>44</v>
      </c>
      <c r="E35" s="43" t="s">
        <v>45</v>
      </c>
      <c r="F35" s="42" t="s">
        <v>10</v>
      </c>
      <c r="G35" s="42" t="s">
        <v>41</v>
      </c>
      <c r="H35" s="47">
        <v>0</v>
      </c>
      <c r="I35" s="47">
        <v>0.12</v>
      </c>
      <c r="J35" s="47">
        <v>0</v>
      </c>
    </row>
    <row r="36" spans="1:10" ht="115.5">
      <c r="A36" s="46" t="s">
        <v>19</v>
      </c>
      <c r="B36" s="42" t="s">
        <v>93</v>
      </c>
      <c r="C36" s="42" t="s">
        <v>94</v>
      </c>
      <c r="D36" s="42" t="s">
        <v>44</v>
      </c>
      <c r="E36" s="43" t="s">
        <v>45</v>
      </c>
      <c r="F36" s="42" t="s">
        <v>10</v>
      </c>
      <c r="G36" s="42" t="s">
        <v>41</v>
      </c>
      <c r="H36" s="47">
        <v>0</v>
      </c>
      <c r="I36" s="47">
        <v>34.78</v>
      </c>
      <c r="J36" s="47">
        <v>0</v>
      </c>
    </row>
    <row r="37" spans="1:10" ht="136.5">
      <c r="A37" s="46" t="s">
        <v>19</v>
      </c>
      <c r="B37" s="42" t="s">
        <v>50</v>
      </c>
      <c r="C37" s="42" t="s">
        <v>51</v>
      </c>
      <c r="D37" s="42" t="s">
        <v>56</v>
      </c>
      <c r="E37" s="43" t="s">
        <v>57</v>
      </c>
      <c r="F37" s="42" t="s">
        <v>10</v>
      </c>
      <c r="G37" s="42" t="s">
        <v>60</v>
      </c>
      <c r="H37" s="47">
        <v>0</v>
      </c>
      <c r="I37" s="47">
        <v>88.14</v>
      </c>
      <c r="J37" s="47">
        <v>0</v>
      </c>
    </row>
    <row r="38" spans="1:10" ht="126">
      <c r="A38" s="46" t="s">
        <v>19</v>
      </c>
      <c r="B38" s="42" t="s">
        <v>50</v>
      </c>
      <c r="C38" s="42" t="s">
        <v>51</v>
      </c>
      <c r="D38" s="42" t="s">
        <v>8</v>
      </c>
      <c r="E38" s="43" t="s">
        <v>9</v>
      </c>
      <c r="F38" s="42" t="s">
        <v>10</v>
      </c>
      <c r="G38" s="42" t="s">
        <v>41</v>
      </c>
      <c r="H38" s="47">
        <v>3.47</v>
      </c>
      <c r="I38" s="47">
        <v>2.38</v>
      </c>
      <c r="J38" s="47">
        <v>0</v>
      </c>
    </row>
    <row r="39" spans="1:10" ht="136.5">
      <c r="A39" s="46" t="s">
        <v>19</v>
      </c>
      <c r="B39" s="42" t="s">
        <v>52</v>
      </c>
      <c r="C39" s="42" t="s">
        <v>53</v>
      </c>
      <c r="D39" s="42" t="s">
        <v>56</v>
      </c>
      <c r="E39" s="43" t="s">
        <v>57</v>
      </c>
      <c r="F39" s="42" t="s">
        <v>10</v>
      </c>
      <c r="G39" s="42" t="s">
        <v>60</v>
      </c>
      <c r="H39" s="47">
        <v>0</v>
      </c>
      <c r="I39" s="47">
        <v>63.64</v>
      </c>
      <c r="J39" s="47">
        <v>0</v>
      </c>
    </row>
    <row r="40" spans="1:10" ht="94.5">
      <c r="A40" s="46" t="s">
        <v>19</v>
      </c>
      <c r="B40" s="42" t="s">
        <v>52</v>
      </c>
      <c r="C40" s="42" t="s">
        <v>53</v>
      </c>
      <c r="D40" s="42" t="s">
        <v>44</v>
      </c>
      <c r="E40" s="43" t="s">
        <v>45</v>
      </c>
      <c r="F40" s="42" t="s">
        <v>10</v>
      </c>
      <c r="G40" s="42" t="s">
        <v>41</v>
      </c>
      <c r="H40" s="47">
        <v>474.33</v>
      </c>
      <c r="I40" s="47">
        <v>0</v>
      </c>
      <c r="J40" s="47">
        <v>0</v>
      </c>
    </row>
    <row r="41" spans="1:10" ht="136.5">
      <c r="A41" s="46" t="s">
        <v>19</v>
      </c>
      <c r="B41" s="42" t="s">
        <v>95</v>
      </c>
      <c r="C41" s="42" t="s">
        <v>96</v>
      </c>
      <c r="D41" s="42" t="s">
        <v>56</v>
      </c>
      <c r="E41" s="43" t="s">
        <v>57</v>
      </c>
      <c r="F41" s="42" t="s">
        <v>10</v>
      </c>
      <c r="G41" s="42" t="s">
        <v>60</v>
      </c>
      <c r="H41" s="47">
        <v>0</v>
      </c>
      <c r="I41" s="47">
        <v>75.73</v>
      </c>
      <c r="J41" s="47">
        <v>0</v>
      </c>
    </row>
    <row r="42" spans="1:10" ht="126">
      <c r="A42" s="46" t="s">
        <v>19</v>
      </c>
      <c r="B42" s="42" t="s">
        <v>95</v>
      </c>
      <c r="C42" s="42" t="s">
        <v>96</v>
      </c>
      <c r="D42" s="42" t="s">
        <v>8</v>
      </c>
      <c r="E42" s="43" t="s">
        <v>9</v>
      </c>
      <c r="F42" s="42" t="s">
        <v>10</v>
      </c>
      <c r="G42" s="42" t="s">
        <v>41</v>
      </c>
      <c r="H42" s="47">
        <v>0</v>
      </c>
      <c r="I42" s="47">
        <v>12.42</v>
      </c>
      <c r="J42" s="47">
        <v>0</v>
      </c>
    </row>
    <row r="43" spans="1:10" ht="94.5">
      <c r="A43" s="46" t="s">
        <v>19</v>
      </c>
      <c r="B43" s="42" t="s">
        <v>95</v>
      </c>
      <c r="C43" s="42" t="s">
        <v>96</v>
      </c>
      <c r="D43" s="42" t="s">
        <v>44</v>
      </c>
      <c r="E43" s="43" t="s">
        <v>45</v>
      </c>
      <c r="F43" s="42" t="s">
        <v>10</v>
      </c>
      <c r="G43" s="42" t="s">
        <v>41</v>
      </c>
      <c r="H43" s="47">
        <v>0.01</v>
      </c>
      <c r="I43" s="47">
        <v>0</v>
      </c>
      <c r="J43" s="47">
        <v>0</v>
      </c>
    </row>
    <row r="44" spans="1:10" ht="136.5">
      <c r="A44" s="46" t="s">
        <v>19</v>
      </c>
      <c r="B44" s="42" t="s">
        <v>95</v>
      </c>
      <c r="C44" s="42" t="s">
        <v>96</v>
      </c>
      <c r="D44" s="42" t="s">
        <v>13</v>
      </c>
      <c r="E44" s="43" t="s">
        <v>14</v>
      </c>
      <c r="F44" s="42" t="s">
        <v>10</v>
      </c>
      <c r="G44" s="42" t="s">
        <v>41</v>
      </c>
      <c r="H44" s="47">
        <v>14072.82</v>
      </c>
      <c r="I44" s="47">
        <v>68.84</v>
      </c>
      <c r="J44" s="47">
        <v>0</v>
      </c>
    </row>
    <row r="45" spans="1:10" ht="136.5">
      <c r="A45" s="46" t="s">
        <v>19</v>
      </c>
      <c r="B45" s="42" t="s">
        <v>105</v>
      </c>
      <c r="C45" s="42" t="s">
        <v>106</v>
      </c>
      <c r="D45" s="42" t="s">
        <v>56</v>
      </c>
      <c r="E45" s="43" t="s">
        <v>57</v>
      </c>
      <c r="F45" s="42" t="s">
        <v>10</v>
      </c>
      <c r="G45" s="42" t="s">
        <v>60</v>
      </c>
      <c r="H45" s="47">
        <v>0</v>
      </c>
      <c r="I45" s="47">
        <v>38.35</v>
      </c>
      <c r="J45" s="47">
        <v>0</v>
      </c>
    </row>
    <row r="46" spans="1:10">
      <c r="A46" s="31"/>
      <c r="B46" s="11" t="s">
        <v>16</v>
      </c>
      <c r="C46" s="8"/>
      <c r="D46" s="8"/>
      <c r="E46" s="32"/>
      <c r="F46" s="8"/>
      <c r="G46" s="8"/>
      <c r="H46" s="33">
        <f>SUM(H3:H45)</f>
        <v>149030.29</v>
      </c>
      <c r="I46" s="33">
        <f>SUM(I3:I45)</f>
        <v>10309.550000000003</v>
      </c>
      <c r="J46" s="33">
        <f>SUM(J3:J45)</f>
        <v>0</v>
      </c>
    </row>
    <row r="47" spans="1:10">
      <c r="A47" s="31"/>
      <c r="B47" s="11" t="s">
        <v>17</v>
      </c>
      <c r="C47" s="8"/>
      <c r="D47" s="8"/>
      <c r="E47" s="32"/>
      <c r="F47" s="8"/>
      <c r="G47" s="8"/>
      <c r="H47" s="33"/>
      <c r="I47" s="33"/>
      <c r="J47" s="33">
        <f>H46+I46+J46</f>
        <v>159339.84000000003</v>
      </c>
    </row>
    <row r="48" spans="1:10">
      <c r="A48" s="23"/>
      <c r="B48" s="24" t="s">
        <v>39</v>
      </c>
      <c r="C48" s="25"/>
      <c r="D48" s="25"/>
      <c r="E48" s="25"/>
      <c r="F48" s="25"/>
      <c r="G48" s="26"/>
      <c r="H48" s="26"/>
      <c r="I48" s="37"/>
      <c r="J48" s="38">
        <f>J47-H45-I45-J45-H41-I41-J41-H39-I39-J39-H37-I37-J37-H31-I31-J31-H26-I26-J26-H22-I22-J22-H21-I21-J21-H20-I20-J20-H17-I17-J17-H15-I15-J15-H13-I13-J13-H11-I11-J11-H7-I7-J7-H5-I5-J5-H4-I4-J4-H3-I3-J3</f>
        <v>88820.100000000035</v>
      </c>
    </row>
  </sheetData>
  <autoFilter ref="A2:I2">
    <sortState ref="A3:I44">
      <sortCondition ref="C2"/>
    </sortState>
  </autoFilter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J9" sqref="J9"/>
    </sheetView>
  </sheetViews>
  <sheetFormatPr defaultRowHeight="15"/>
  <cols>
    <col min="2" max="2" width="16.7109375" style="34" customWidth="1"/>
    <col min="3" max="4" width="19.71093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 ht="15" customHeight="1">
      <c r="B1" s="60" t="s">
        <v>107</v>
      </c>
      <c r="C1" s="61"/>
      <c r="D1" s="61"/>
      <c r="E1" s="61"/>
      <c r="F1" s="61"/>
      <c r="G1" s="61"/>
      <c r="H1" s="61"/>
      <c r="I1" s="61"/>
      <c r="J1" s="62"/>
    </row>
    <row r="2" spans="1:10" ht="31.5">
      <c r="A2" s="45" t="s">
        <v>15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39" t="s">
        <v>40</v>
      </c>
      <c r="H2" s="41" t="s">
        <v>5</v>
      </c>
      <c r="I2" s="41" t="s">
        <v>6</v>
      </c>
      <c r="J2" s="41" t="s">
        <v>7</v>
      </c>
    </row>
    <row r="3" spans="1:10" ht="94.5">
      <c r="A3" s="46" t="s">
        <v>26</v>
      </c>
      <c r="B3" s="42" t="s">
        <v>63</v>
      </c>
      <c r="C3" s="42" t="s">
        <v>64</v>
      </c>
      <c r="D3" s="42" t="s">
        <v>44</v>
      </c>
      <c r="E3" s="43" t="s">
        <v>45</v>
      </c>
      <c r="F3" s="42" t="s">
        <v>10</v>
      </c>
      <c r="G3" s="42" t="s">
        <v>41</v>
      </c>
      <c r="H3" s="47">
        <v>0</v>
      </c>
      <c r="I3" s="47">
        <v>25.69</v>
      </c>
      <c r="J3" s="47">
        <v>0</v>
      </c>
    </row>
    <row r="4" spans="1:10" ht="136.5">
      <c r="A4" s="46" t="s">
        <v>26</v>
      </c>
      <c r="B4" s="42" t="s">
        <v>103</v>
      </c>
      <c r="C4" s="42" t="s">
        <v>104</v>
      </c>
      <c r="D4" s="42" t="s">
        <v>56</v>
      </c>
      <c r="E4" s="43" t="s">
        <v>57</v>
      </c>
      <c r="F4" s="42" t="s">
        <v>10</v>
      </c>
      <c r="G4" s="42" t="s">
        <v>60</v>
      </c>
      <c r="H4" s="47">
        <v>0</v>
      </c>
      <c r="I4" s="47">
        <v>1142.72</v>
      </c>
      <c r="J4" s="47">
        <v>0</v>
      </c>
    </row>
    <row r="5" spans="1:10" ht="94.5">
      <c r="A5" s="46" t="s">
        <v>26</v>
      </c>
      <c r="B5" s="42" t="s">
        <v>103</v>
      </c>
      <c r="C5" s="42" t="s">
        <v>104</v>
      </c>
      <c r="D5" s="42" t="s">
        <v>44</v>
      </c>
      <c r="E5" s="43" t="s">
        <v>45</v>
      </c>
      <c r="F5" s="42" t="s">
        <v>10</v>
      </c>
      <c r="G5" s="42" t="s">
        <v>41</v>
      </c>
      <c r="H5" s="47">
        <v>0</v>
      </c>
      <c r="I5" s="47">
        <v>4.32</v>
      </c>
      <c r="J5" s="47">
        <v>0</v>
      </c>
    </row>
    <row r="6" spans="1:10">
      <c r="A6" s="68"/>
      <c r="B6" s="69" t="s">
        <v>16</v>
      </c>
      <c r="C6" s="70"/>
      <c r="D6" s="70"/>
      <c r="E6" s="71"/>
      <c r="F6" s="70"/>
      <c r="G6" s="70"/>
      <c r="H6" s="72">
        <f>SUM(H3:H5)</f>
        <v>0</v>
      </c>
      <c r="I6" s="72">
        <f>SUM(I3:I5)</f>
        <v>1172.73</v>
      </c>
      <c r="J6" s="72">
        <f>SUM(J3:J5)</f>
        <v>0</v>
      </c>
    </row>
    <row r="7" spans="1:10">
      <c r="A7" s="68"/>
      <c r="B7" s="69" t="s">
        <v>17</v>
      </c>
      <c r="C7" s="70"/>
      <c r="D7" s="70"/>
      <c r="E7" s="71"/>
      <c r="F7" s="70"/>
      <c r="G7" s="70"/>
      <c r="H7" s="72"/>
      <c r="I7" s="72"/>
      <c r="J7" s="72">
        <f>H6+I6+J6</f>
        <v>1172.73</v>
      </c>
    </row>
    <row r="8" spans="1:10">
      <c r="A8" s="23"/>
      <c r="B8" s="24" t="s">
        <v>39</v>
      </c>
      <c r="C8" s="25"/>
      <c r="D8" s="25"/>
      <c r="E8" s="25"/>
      <c r="F8" s="25"/>
      <c r="G8" s="26"/>
      <c r="H8" s="26"/>
      <c r="I8" s="37"/>
      <c r="J8" s="38">
        <f>J7-H4-I4-J4</f>
        <v>30.009999999999991</v>
      </c>
    </row>
  </sheetData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A5" sqref="A5:J7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56" t="s">
        <v>107</v>
      </c>
      <c r="C1" s="56"/>
      <c r="D1" s="56"/>
      <c r="E1" s="56"/>
      <c r="F1" s="56"/>
      <c r="G1" s="56"/>
      <c r="H1" s="56"/>
      <c r="I1" s="56"/>
      <c r="J1" s="56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 ht="126">
      <c r="A3" s="46" t="s">
        <v>18</v>
      </c>
      <c r="B3" s="42" t="s">
        <v>11</v>
      </c>
      <c r="C3" s="42" t="s">
        <v>12</v>
      </c>
      <c r="D3" s="42" t="s">
        <v>8</v>
      </c>
      <c r="E3" s="43" t="s">
        <v>9</v>
      </c>
      <c r="F3" s="42" t="s">
        <v>10</v>
      </c>
      <c r="G3" s="42" t="s">
        <v>41</v>
      </c>
      <c r="H3" s="47">
        <v>0</v>
      </c>
      <c r="I3" s="47">
        <v>0.59</v>
      </c>
      <c r="J3" s="47">
        <v>0</v>
      </c>
    </row>
    <row r="4" spans="1:10" ht="136.5">
      <c r="A4" s="46" t="s">
        <v>18</v>
      </c>
      <c r="B4" s="42" t="s">
        <v>11</v>
      </c>
      <c r="C4" s="42" t="s">
        <v>12</v>
      </c>
      <c r="D4" s="42" t="s">
        <v>13</v>
      </c>
      <c r="E4" s="43" t="s">
        <v>14</v>
      </c>
      <c r="F4" s="42" t="s">
        <v>10</v>
      </c>
      <c r="G4" s="42" t="s">
        <v>41</v>
      </c>
      <c r="H4" s="47">
        <v>0</v>
      </c>
      <c r="I4" s="47">
        <v>0.14000000000000001</v>
      </c>
      <c r="J4" s="47">
        <v>0</v>
      </c>
    </row>
    <row r="5" spans="1:10">
      <c r="A5" s="31"/>
      <c r="B5" s="11" t="s">
        <v>16</v>
      </c>
      <c r="C5" s="8"/>
      <c r="D5" s="8"/>
      <c r="E5" s="32"/>
      <c r="F5" s="8"/>
      <c r="G5" s="8"/>
      <c r="H5" s="33">
        <f>SUM(H3:H4)</f>
        <v>0</v>
      </c>
      <c r="I5" s="33">
        <f>SUM(I3:I4)</f>
        <v>0.73</v>
      </c>
      <c r="J5" s="33">
        <f>SUM(J3:J4)</f>
        <v>0</v>
      </c>
    </row>
    <row r="6" spans="1:10">
      <c r="A6" s="31"/>
      <c r="B6" s="11" t="s">
        <v>17</v>
      </c>
      <c r="C6" s="8"/>
      <c r="D6" s="8"/>
      <c r="E6" s="32"/>
      <c r="F6" s="8"/>
      <c r="G6" s="8"/>
      <c r="H6" s="33"/>
      <c r="I6" s="33"/>
      <c r="J6" s="33">
        <f>H5+I5+J5</f>
        <v>0.73</v>
      </c>
    </row>
    <row r="7" spans="1:10">
      <c r="A7" s="23"/>
      <c r="B7" s="24" t="s">
        <v>39</v>
      </c>
      <c r="C7" s="25"/>
      <c r="D7" s="25"/>
      <c r="E7" s="25"/>
      <c r="F7" s="25"/>
      <c r="G7" s="26"/>
      <c r="H7" s="26"/>
      <c r="I7" s="37"/>
      <c r="J7" s="38">
        <f>J6</f>
        <v>0.73</v>
      </c>
    </row>
  </sheetData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56" t="s">
        <v>107</v>
      </c>
      <c r="C1" s="56"/>
      <c r="D1" s="56"/>
      <c r="E1" s="56"/>
      <c r="F1" s="56"/>
      <c r="G1" s="56"/>
      <c r="H1" s="56"/>
      <c r="I1" s="56"/>
      <c r="J1" s="56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28"/>
      <c r="B3" s="1"/>
      <c r="C3" s="1"/>
      <c r="D3" s="1"/>
      <c r="E3" s="29"/>
      <c r="F3" s="1"/>
      <c r="G3" s="1"/>
      <c r="H3" s="2"/>
      <c r="I3" s="2"/>
      <c r="J3" s="2"/>
    </row>
    <row r="4" spans="1:10">
      <c r="A4" s="31"/>
      <c r="B4" s="11" t="s">
        <v>16</v>
      </c>
      <c r="C4" s="8"/>
      <c r="D4" s="8"/>
      <c r="E4" s="32"/>
      <c r="F4" s="8"/>
      <c r="G4" s="8"/>
      <c r="H4" s="33"/>
      <c r="I4" s="33"/>
      <c r="J4" s="33"/>
    </row>
    <row r="5" spans="1:10">
      <c r="A5" s="31"/>
      <c r="B5" s="11" t="s">
        <v>17</v>
      </c>
      <c r="C5" s="8"/>
      <c r="D5" s="8"/>
      <c r="E5" s="32"/>
      <c r="F5" s="8"/>
      <c r="G5" s="8"/>
      <c r="H5" s="33"/>
      <c r="I5" s="33"/>
      <c r="J5" s="33">
        <f>H4+I4+J4</f>
        <v>0</v>
      </c>
    </row>
    <row r="6" spans="1:10">
      <c r="A6" s="23"/>
      <c r="B6" s="24" t="s">
        <v>39</v>
      </c>
      <c r="C6" s="25"/>
      <c r="D6" s="25"/>
      <c r="E6" s="25"/>
      <c r="F6" s="25"/>
      <c r="G6" s="26"/>
      <c r="H6" s="26"/>
      <c r="I6" s="37"/>
      <c r="J6" s="38">
        <f>J5</f>
        <v>0</v>
      </c>
    </row>
  </sheetData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>
      <c r="B1" s="56" t="s">
        <v>107</v>
      </c>
      <c r="C1" s="56"/>
      <c r="D1" s="56"/>
      <c r="E1" s="56"/>
      <c r="F1" s="56"/>
      <c r="G1" s="56"/>
      <c r="H1" s="56"/>
      <c r="I1" s="56"/>
      <c r="J1" s="56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46"/>
      <c r="B3" s="44"/>
      <c r="C3" s="42"/>
      <c r="D3" s="42"/>
      <c r="E3" s="43"/>
      <c r="F3" s="42"/>
      <c r="H3" s="47"/>
      <c r="I3" s="47"/>
      <c r="J3" s="47"/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16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17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39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A3" sqref="A3:J5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2">
      <c r="B1" s="56" t="s">
        <v>107</v>
      </c>
      <c r="C1" s="56"/>
      <c r="D1" s="56"/>
      <c r="E1" s="56"/>
      <c r="F1" s="56"/>
      <c r="G1" s="56"/>
      <c r="H1" s="56"/>
      <c r="I1" s="56"/>
      <c r="J1" s="56"/>
    </row>
    <row r="2" spans="1:12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  <c r="K2" s="48"/>
      <c r="L2" s="48"/>
    </row>
    <row r="3" spans="1:12" ht="136.5">
      <c r="A3" s="46" t="s">
        <v>28</v>
      </c>
      <c r="B3" s="42" t="s">
        <v>97</v>
      </c>
      <c r="C3" s="42" t="s">
        <v>98</v>
      </c>
      <c r="D3" s="42" t="s">
        <v>99</v>
      </c>
      <c r="E3" s="43" t="s">
        <v>100</v>
      </c>
      <c r="F3" s="42" t="s">
        <v>10</v>
      </c>
      <c r="G3" s="42" t="s">
        <v>41</v>
      </c>
      <c r="H3" s="47">
        <v>0</v>
      </c>
      <c r="I3" s="47">
        <v>0</v>
      </c>
      <c r="J3" s="47">
        <v>250</v>
      </c>
      <c r="K3" s="49"/>
      <c r="L3" s="48"/>
    </row>
    <row r="4" spans="1:12" ht="105">
      <c r="A4" s="46" t="s">
        <v>28</v>
      </c>
      <c r="B4" s="42" t="s">
        <v>54</v>
      </c>
      <c r="C4" s="42" t="s">
        <v>55</v>
      </c>
      <c r="D4" s="42" t="s">
        <v>61</v>
      </c>
      <c r="E4" s="43" t="s">
        <v>62</v>
      </c>
      <c r="F4" s="42" t="s">
        <v>10</v>
      </c>
      <c r="G4" s="42" t="s">
        <v>41</v>
      </c>
      <c r="H4" s="47">
        <v>9221.15</v>
      </c>
      <c r="I4" s="47">
        <v>0</v>
      </c>
      <c r="J4" s="47">
        <v>0</v>
      </c>
    </row>
    <row r="5" spans="1:12" ht="115.5">
      <c r="A5" s="46" t="s">
        <v>28</v>
      </c>
      <c r="B5" s="42" t="s">
        <v>54</v>
      </c>
      <c r="C5" s="42" t="s">
        <v>55</v>
      </c>
      <c r="D5" s="42" t="s">
        <v>101</v>
      </c>
      <c r="E5" s="43" t="s">
        <v>102</v>
      </c>
      <c r="F5" s="42" t="s">
        <v>10</v>
      </c>
      <c r="G5" s="42" t="s">
        <v>41</v>
      </c>
      <c r="H5" s="47">
        <v>0</v>
      </c>
      <c r="I5" s="47">
        <v>0</v>
      </c>
      <c r="J5" s="47">
        <v>1250</v>
      </c>
    </row>
    <row r="6" spans="1:12">
      <c r="A6" s="31"/>
      <c r="B6" s="11" t="s">
        <v>16</v>
      </c>
      <c r="C6" s="8"/>
      <c r="D6" s="8"/>
      <c r="E6" s="32"/>
      <c r="F6" s="8"/>
      <c r="G6" s="8"/>
      <c r="H6" s="33">
        <f t="shared" ref="H6:I6" si="0">SUM(H3:H5)</f>
        <v>9221.15</v>
      </c>
      <c r="I6" s="33">
        <f t="shared" si="0"/>
        <v>0</v>
      </c>
      <c r="J6" s="33">
        <f>SUM(J3:J5)</f>
        <v>1500</v>
      </c>
    </row>
    <row r="7" spans="1:12">
      <c r="A7" s="31"/>
      <c r="B7" s="11" t="s">
        <v>17</v>
      </c>
      <c r="C7" s="8"/>
      <c r="D7" s="8"/>
      <c r="E7" s="32"/>
      <c r="F7" s="8"/>
      <c r="G7" s="8"/>
      <c r="H7" s="33"/>
      <c r="I7" s="33"/>
      <c r="J7" s="33">
        <f>H6+I6+J6</f>
        <v>10721.15</v>
      </c>
    </row>
    <row r="8" spans="1:12">
      <c r="A8" s="23"/>
      <c r="B8" s="24" t="s">
        <v>39</v>
      </c>
      <c r="C8" s="25"/>
      <c r="D8" s="25"/>
      <c r="E8" s="25"/>
      <c r="F8" s="25"/>
      <c r="G8" s="26"/>
      <c r="H8" s="26"/>
      <c r="I8" s="37"/>
      <c r="J8" s="38">
        <v>0</v>
      </c>
    </row>
  </sheetData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9" t="s">
        <v>107</v>
      </c>
      <c r="C1" s="59"/>
      <c r="D1" s="59"/>
      <c r="E1" s="59"/>
      <c r="F1" s="59"/>
      <c r="G1" s="59"/>
      <c r="H1" s="59"/>
      <c r="I1" s="59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27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27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27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УКХ</vt:lpstr>
      <vt:lpstr>Финуправление</vt:lpstr>
      <vt:lpstr>КСП</vt:lpstr>
      <vt:lpstr>'Информация УФНС'!Область_печати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2021-01-25T05:06:32Z</cp:lastPrinted>
  <dcterms:created xsi:type="dcterms:W3CDTF">2021-01-22T05:00:04Z</dcterms:created>
  <dcterms:modified xsi:type="dcterms:W3CDTF">2021-05-18T07:04:27Z</dcterms:modified>
</cp:coreProperties>
</file>