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УФНС'!$B$2:$J$2</definedName>
    <definedName name="_xlnm._FilterDatabase" localSheetId="2" hidden="1">Образование!$A$2:$I$2</definedName>
    <definedName name="_xlnm.Print_Area" localSheetId="0">'Информация УФНС'!$C$1:$J$8</definedName>
  </definedNames>
  <calcPr calcId="124519"/>
</workbook>
</file>

<file path=xl/calcChain.xml><?xml version="1.0" encoding="utf-8"?>
<calcChain xmlns="http://schemas.openxmlformats.org/spreadsheetml/2006/main">
  <c r="I6" i="8"/>
  <c r="H6"/>
  <c r="J6"/>
  <c r="I18" i="4"/>
  <c r="I8" i="2"/>
  <c r="D5" i="3"/>
  <c r="C5"/>
  <c r="D6"/>
  <c r="C6"/>
  <c r="I6" i="2"/>
  <c r="H6"/>
  <c r="G6"/>
  <c r="I16" i="4"/>
  <c r="H16"/>
  <c r="G16"/>
  <c r="I17" s="1"/>
  <c r="I26" i="1"/>
  <c r="I25"/>
  <c r="H25"/>
  <c r="G25"/>
  <c r="D10" i="3"/>
  <c r="C10"/>
  <c r="D8"/>
  <c r="D7"/>
  <c r="C7"/>
  <c r="D4"/>
  <c r="C4"/>
  <c r="D3"/>
  <c r="C3"/>
  <c r="J6" i="6"/>
  <c r="J7" i="5"/>
  <c r="J5" i="7"/>
  <c r="I5"/>
  <c r="H5"/>
  <c r="J5" i="5"/>
  <c r="I5"/>
  <c r="H5"/>
  <c r="I7" i="2" l="1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J7" i="7" l="1"/>
  <c r="D9" i="3" s="1"/>
  <c r="E9" s="1"/>
  <c r="E5"/>
  <c r="E6"/>
  <c r="E8"/>
  <c r="E7"/>
  <c r="E4"/>
  <c r="E3"/>
  <c r="C13"/>
  <c r="D13" l="1"/>
  <c r="E13"/>
</calcChain>
</file>

<file path=xl/sharedStrings.xml><?xml version="1.0" encoding="utf-8"?>
<sst xmlns="http://schemas.openxmlformats.org/spreadsheetml/2006/main" count="415" uniqueCount="83">
  <si>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</si>
  <si>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</si>
  <si>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</si>
  <si>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</si>
  <si>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</si>
  <si>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</si>
  <si>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</si>
  <si>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</si>
  <si>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</si>
  <si>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</si>
  <si>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</si>
  <si>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</si>
  <si>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</si>
  <si>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0411111564</t>
  </si>
  <si>
    <t>ВЫБОРНЫЙ ПРЕДСТАВИТЕЛЬНЫЙ ОРГАН МЕСТНОГО САМОУПРАВЛЕНИЯ - ГОРНО-АЛТАЙСКИЙ ГОРОДСКОЙ СОВЕТ ДЕПУТАТОВ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</si>
  <si>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</si>
  <si>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</si>
  <si>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</si>
  <si>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</si>
  <si>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</si>
  <si>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</si>
  <si>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</si>
  <si>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</si>
  <si>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</si>
  <si>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</si>
  <si>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</si>
  <si>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</si>
  <si>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</si>
  <si>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</si>
  <si>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</si>
  <si>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</si>
  <si>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</si>
  <si>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</si>
  <si>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</si>
  <si>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</si>
  <si>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</si>
  <si>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</si>
  <si>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</si>
  <si>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</si>
  <si>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</si>
  <si>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</si>
  <si>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</si>
  <si>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</si>
  <si>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</si>
  <si>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</si>
  <si>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</si>
  <si>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</si>
  <si>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</si>
  <si>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</si>
  <si>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</si>
  <si>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</si>
  <si>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</si>
  <si>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</si>
  <si>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</si>
  <si>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</si>
  <si>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</si>
  <si>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</si>
  <si>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</si>
  <si>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</si>
  <si>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</si>
  <si>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</si>
  <si>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</si>
  <si>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</si>
  <si>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</si>
  <si>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</si>
  <si>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</si>
  <si>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</si>
  <si>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</si>
  <si>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</si>
  <si>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</si>
  <si>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</si>
  <si>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</si>
  <si>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</si>
  <si>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</si>
  <si>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</si>
  <si>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</si>
  <si>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</si>
  <si>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</si>
  <si>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</si>
  <si>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</si>
  <si>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0411130373</t>
  </si>
  <si>
    <t>МУНИЦИПАЛЬНОЕ КАЗЕННОЕ УЧРЕЖДЕНИЕ "ГОРОДСКОЕ ХОЗЯЙСТВО И ЛЕСНИЧЕСТВО"</t>
  </si>
  <si>
    <t>Задолженность по платежам в бюджетную систему Российской Федерации на 01.03.2021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</si>
</sst>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D33" sqref="D33"/>
    </sheetView>
  </sheetViews>
  <sheetFormatPr defaultRowHeight="15"/>
  <cols>
    <col min="1" max="1" width="9.140625" style="50"/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56" t="s">
        <v>82</v>
      </c>
      <c r="C1" s="56"/>
      <c r="D1" s="56"/>
      <c r="E1" s="56"/>
      <c r="F1" s="56"/>
      <c r="G1" s="56"/>
      <c r="H1" s="56"/>
      <c r="I1" s="56"/>
    </row>
    <row r="2" spans="1:9" ht="31.5">
      <c r="A2" s="53" t="s">
        <v>17</v>
      </c>
      <c r="B2" s="45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26">
      <c r="A3" s="51" t="s">
        <v>20</v>
      </c>
      <c r="B3" s="46" t="s">
        <v>13</v>
      </c>
      <c r="C3" s="42" t="s">
        <v>14</v>
      </c>
      <c r="D3" s="42" t="s">
        <v>10</v>
      </c>
      <c r="E3" s="43" t="s">
        <v>11</v>
      </c>
      <c r="F3" s="42" t="s">
        <v>12</v>
      </c>
      <c r="G3" s="54">
        <v>0</v>
      </c>
      <c r="H3" s="54">
        <v>0.59</v>
      </c>
      <c r="I3" s="54">
        <v>0</v>
      </c>
    </row>
    <row r="4" spans="1:9" ht="136.5">
      <c r="A4" s="51" t="s">
        <v>20</v>
      </c>
      <c r="B4" s="46" t="s">
        <v>13</v>
      </c>
      <c r="C4" s="42" t="s">
        <v>14</v>
      </c>
      <c r="D4" s="42" t="s">
        <v>15</v>
      </c>
      <c r="E4" s="43" t="s">
        <v>16</v>
      </c>
      <c r="F4" s="42" t="s">
        <v>12</v>
      </c>
      <c r="G4" s="54">
        <v>0</v>
      </c>
      <c r="H4" s="54">
        <v>0.14000000000000001</v>
      </c>
      <c r="I4" s="54">
        <v>0</v>
      </c>
    </row>
    <row r="5" spans="1:9" ht="136.5">
      <c r="A5" s="51" t="s">
        <v>21</v>
      </c>
      <c r="B5" s="46" t="s">
        <v>44</v>
      </c>
      <c r="C5" s="42" t="s">
        <v>45</v>
      </c>
      <c r="D5" s="42" t="s">
        <v>76</v>
      </c>
      <c r="E5" s="43" t="s">
        <v>77</v>
      </c>
      <c r="F5" s="42" t="s">
        <v>12</v>
      </c>
      <c r="G5" s="54">
        <v>0</v>
      </c>
      <c r="H5" s="54">
        <v>970.19</v>
      </c>
      <c r="I5" s="54">
        <v>0</v>
      </c>
    </row>
    <row r="6" spans="1:9" ht="136.5">
      <c r="A6" s="51" t="s">
        <v>21</v>
      </c>
      <c r="B6" s="46" t="s">
        <v>48</v>
      </c>
      <c r="C6" s="42" t="s">
        <v>49</v>
      </c>
      <c r="D6" s="42" t="s">
        <v>76</v>
      </c>
      <c r="E6" s="43" t="s">
        <v>77</v>
      </c>
      <c r="F6" s="42" t="s">
        <v>12</v>
      </c>
      <c r="G6" s="54">
        <v>0</v>
      </c>
      <c r="H6" s="54">
        <v>173.02</v>
      </c>
      <c r="I6" s="54">
        <v>0</v>
      </c>
    </row>
    <row r="7" spans="1:9" ht="136.5">
      <c r="A7" s="51" t="s">
        <v>21</v>
      </c>
      <c r="B7" s="46" t="s">
        <v>50</v>
      </c>
      <c r="C7" s="42" t="s">
        <v>51</v>
      </c>
      <c r="D7" s="42" t="s">
        <v>76</v>
      </c>
      <c r="E7" s="43" t="s">
        <v>77</v>
      </c>
      <c r="F7" s="42" t="s">
        <v>12</v>
      </c>
      <c r="G7" s="54">
        <v>0</v>
      </c>
      <c r="H7" s="54">
        <v>902.15</v>
      </c>
      <c r="I7" s="54">
        <v>0</v>
      </c>
    </row>
    <row r="8" spans="1:9" ht="94.5">
      <c r="A8" s="51" t="s">
        <v>21</v>
      </c>
      <c r="B8" s="46" t="s">
        <v>52</v>
      </c>
      <c r="C8" s="42" t="s">
        <v>53</v>
      </c>
      <c r="D8" s="42" t="s">
        <v>46</v>
      </c>
      <c r="E8" s="43" t="s">
        <v>47</v>
      </c>
      <c r="F8" s="42" t="s">
        <v>12</v>
      </c>
      <c r="G8" s="54">
        <v>0</v>
      </c>
      <c r="H8" s="54">
        <v>128.52000000000001</v>
      </c>
      <c r="I8" s="54">
        <v>0</v>
      </c>
    </row>
    <row r="9" spans="1:9" ht="105">
      <c r="A9" s="51" t="s">
        <v>21</v>
      </c>
      <c r="B9" s="46" t="s">
        <v>54</v>
      </c>
      <c r="C9" s="42" t="s">
        <v>55</v>
      </c>
      <c r="D9" s="42" t="s">
        <v>46</v>
      </c>
      <c r="E9" s="43" t="s">
        <v>47</v>
      </c>
      <c r="F9" s="42" t="s">
        <v>12</v>
      </c>
      <c r="G9" s="54">
        <v>0</v>
      </c>
      <c r="H9" s="54">
        <v>106.95</v>
      </c>
      <c r="I9" s="54">
        <v>0</v>
      </c>
    </row>
    <row r="10" spans="1:9" ht="136.5">
      <c r="A10" s="51" t="s">
        <v>21</v>
      </c>
      <c r="B10" s="46" t="s">
        <v>54</v>
      </c>
      <c r="C10" s="42" t="s">
        <v>55</v>
      </c>
      <c r="D10" s="42" t="s">
        <v>15</v>
      </c>
      <c r="E10" s="43" t="s">
        <v>16</v>
      </c>
      <c r="F10" s="42" t="s">
        <v>12</v>
      </c>
      <c r="G10" s="54">
        <v>0</v>
      </c>
      <c r="H10" s="54">
        <v>51.72</v>
      </c>
      <c r="I10" s="54">
        <v>0</v>
      </c>
    </row>
    <row r="11" spans="1:9" ht="136.5">
      <c r="A11" s="51" t="s">
        <v>21</v>
      </c>
      <c r="B11" s="46" t="s">
        <v>56</v>
      </c>
      <c r="C11" s="42" t="s">
        <v>57</v>
      </c>
      <c r="D11" s="42" t="s">
        <v>76</v>
      </c>
      <c r="E11" s="43" t="s">
        <v>77</v>
      </c>
      <c r="F11" s="42" t="s">
        <v>12</v>
      </c>
      <c r="G11" s="54">
        <v>0</v>
      </c>
      <c r="H11" s="54">
        <v>7.26</v>
      </c>
      <c r="I11" s="54">
        <v>0</v>
      </c>
    </row>
    <row r="12" spans="1:9" ht="136.5">
      <c r="A12" s="51" t="s">
        <v>21</v>
      </c>
      <c r="B12" s="46" t="s">
        <v>78</v>
      </c>
      <c r="C12" s="42" t="s">
        <v>79</v>
      </c>
      <c r="D12" s="42" t="s">
        <v>76</v>
      </c>
      <c r="E12" s="43" t="s">
        <v>77</v>
      </c>
      <c r="F12" s="42" t="s">
        <v>12</v>
      </c>
      <c r="G12" s="54">
        <v>0</v>
      </c>
      <c r="H12" s="54">
        <v>51.31</v>
      </c>
      <c r="I12" s="54">
        <v>0</v>
      </c>
    </row>
    <row r="13" spans="1:9" ht="126">
      <c r="A13" s="51" t="s">
        <v>21</v>
      </c>
      <c r="B13" s="46" t="s">
        <v>78</v>
      </c>
      <c r="C13" s="42" t="s">
        <v>79</v>
      </c>
      <c r="D13" s="42" t="s">
        <v>10</v>
      </c>
      <c r="E13" s="43" t="s">
        <v>11</v>
      </c>
      <c r="F13" s="42" t="s">
        <v>12</v>
      </c>
      <c r="G13" s="54">
        <v>0</v>
      </c>
      <c r="H13" s="54">
        <v>87</v>
      </c>
      <c r="I13" s="54">
        <v>0</v>
      </c>
    </row>
    <row r="14" spans="1:9" ht="94.5">
      <c r="A14" s="51" t="s">
        <v>21</v>
      </c>
      <c r="B14" s="46" t="s">
        <v>78</v>
      </c>
      <c r="C14" s="42" t="s">
        <v>79</v>
      </c>
      <c r="D14" s="42" t="s">
        <v>46</v>
      </c>
      <c r="E14" s="43" t="s">
        <v>47</v>
      </c>
      <c r="F14" s="42" t="s">
        <v>12</v>
      </c>
      <c r="G14" s="54">
        <v>0</v>
      </c>
      <c r="H14" s="54">
        <v>10.41</v>
      </c>
      <c r="I14" s="54">
        <v>0</v>
      </c>
    </row>
    <row r="15" spans="1:9" ht="136.5">
      <c r="A15" s="51" t="s">
        <v>21</v>
      </c>
      <c r="B15" s="46" t="s">
        <v>8</v>
      </c>
      <c r="C15" s="42" t="s">
        <v>9</v>
      </c>
      <c r="D15" s="42" t="s">
        <v>15</v>
      </c>
      <c r="E15" s="43" t="s">
        <v>16</v>
      </c>
      <c r="F15" s="42" t="s">
        <v>12</v>
      </c>
      <c r="G15" s="54">
        <v>0</v>
      </c>
      <c r="H15" s="54">
        <v>0.45</v>
      </c>
      <c r="I15" s="54">
        <v>0</v>
      </c>
    </row>
    <row r="16" spans="1:9" ht="136.5">
      <c r="A16" s="51" t="s">
        <v>28</v>
      </c>
      <c r="B16" s="46" t="s">
        <v>58</v>
      </c>
      <c r="C16" s="42" t="s">
        <v>59</v>
      </c>
      <c r="D16" s="42" t="s">
        <v>76</v>
      </c>
      <c r="E16" s="43" t="s">
        <v>77</v>
      </c>
      <c r="F16" s="42" t="s">
        <v>12</v>
      </c>
      <c r="G16" s="54">
        <v>0</v>
      </c>
      <c r="H16" s="54">
        <v>2592.77</v>
      </c>
      <c r="I16" s="54">
        <v>0</v>
      </c>
    </row>
    <row r="17" spans="1:9" ht="105">
      <c r="A17" s="51" t="s">
        <v>28</v>
      </c>
      <c r="B17" s="46" t="s">
        <v>60</v>
      </c>
      <c r="C17" s="42" t="s">
        <v>61</v>
      </c>
      <c r="D17" s="42" t="s">
        <v>46</v>
      </c>
      <c r="E17" s="43" t="s">
        <v>47</v>
      </c>
      <c r="F17" s="42" t="s">
        <v>12</v>
      </c>
      <c r="G17" s="54">
        <v>0</v>
      </c>
      <c r="H17" s="54">
        <v>17.010000000000002</v>
      </c>
      <c r="I17" s="54">
        <v>0</v>
      </c>
    </row>
    <row r="18" spans="1:9" ht="136.5">
      <c r="A18" s="51" t="s">
        <v>21</v>
      </c>
      <c r="B18" s="46" t="s">
        <v>62</v>
      </c>
      <c r="C18" s="42" t="s">
        <v>63</v>
      </c>
      <c r="D18" s="42" t="s">
        <v>76</v>
      </c>
      <c r="E18" s="43" t="s">
        <v>77</v>
      </c>
      <c r="F18" s="42" t="s">
        <v>12</v>
      </c>
      <c r="G18" s="54">
        <v>0</v>
      </c>
      <c r="H18" s="54">
        <v>48.78</v>
      </c>
      <c r="I18" s="54">
        <v>0</v>
      </c>
    </row>
    <row r="19" spans="1:9" ht="136.5">
      <c r="A19" s="51" t="s">
        <v>21</v>
      </c>
      <c r="B19" s="46" t="s">
        <v>64</v>
      </c>
      <c r="C19" s="42" t="s">
        <v>65</v>
      </c>
      <c r="D19" s="42" t="s">
        <v>76</v>
      </c>
      <c r="E19" s="43" t="s">
        <v>77</v>
      </c>
      <c r="F19" s="42" t="s">
        <v>12</v>
      </c>
      <c r="G19" s="54">
        <v>0</v>
      </c>
      <c r="H19" s="54">
        <v>487.27</v>
      </c>
      <c r="I19" s="54">
        <v>0</v>
      </c>
    </row>
    <row r="20" spans="1:9" ht="136.5">
      <c r="A20" s="51" t="s">
        <v>30</v>
      </c>
      <c r="B20" s="46" t="s">
        <v>80</v>
      </c>
      <c r="C20" s="42" t="s">
        <v>81</v>
      </c>
      <c r="D20" s="42" t="s">
        <v>70</v>
      </c>
      <c r="E20" s="43" t="s">
        <v>71</v>
      </c>
      <c r="F20" s="42" t="s">
        <v>12</v>
      </c>
      <c r="G20" s="54">
        <v>0</v>
      </c>
      <c r="H20" s="54">
        <v>0</v>
      </c>
      <c r="I20" s="54">
        <v>250</v>
      </c>
    </row>
    <row r="21" spans="1:9" ht="105">
      <c r="A21" s="51" t="s">
        <v>30</v>
      </c>
      <c r="B21" s="46" t="s">
        <v>66</v>
      </c>
      <c r="C21" s="42" t="s">
        <v>67</v>
      </c>
      <c r="D21" s="42" t="s">
        <v>68</v>
      </c>
      <c r="E21" s="43" t="s">
        <v>69</v>
      </c>
      <c r="F21" s="42" t="s">
        <v>12</v>
      </c>
      <c r="G21" s="54">
        <v>0</v>
      </c>
      <c r="H21" s="54">
        <v>0</v>
      </c>
      <c r="I21" s="54">
        <v>4747.2</v>
      </c>
    </row>
    <row r="22" spans="1:9" ht="136.5">
      <c r="A22" s="51" t="s">
        <v>30</v>
      </c>
      <c r="B22" s="46" t="s">
        <v>66</v>
      </c>
      <c r="C22" s="42" t="s">
        <v>67</v>
      </c>
      <c r="D22" s="42" t="s">
        <v>70</v>
      </c>
      <c r="E22" s="43" t="s">
        <v>71</v>
      </c>
      <c r="F22" s="42" t="s">
        <v>12</v>
      </c>
      <c r="G22" s="54">
        <v>0</v>
      </c>
      <c r="H22" s="54">
        <v>0</v>
      </c>
      <c r="I22" s="54">
        <v>1000</v>
      </c>
    </row>
    <row r="23" spans="1:9" ht="94.5">
      <c r="A23" s="51" t="s">
        <v>31</v>
      </c>
      <c r="B23" s="46" t="s">
        <v>72</v>
      </c>
      <c r="C23" s="42" t="s">
        <v>73</v>
      </c>
      <c r="D23" s="42" t="s">
        <v>46</v>
      </c>
      <c r="E23" s="43" t="s">
        <v>47</v>
      </c>
      <c r="F23" s="42" t="s">
        <v>12</v>
      </c>
      <c r="G23" s="54">
        <v>0</v>
      </c>
      <c r="H23" s="54">
        <v>6.99</v>
      </c>
      <c r="I23" s="54">
        <v>0</v>
      </c>
    </row>
    <row r="24" spans="1:9" ht="136.5">
      <c r="A24" s="51" t="s">
        <v>28</v>
      </c>
      <c r="B24" s="46" t="s">
        <v>74</v>
      </c>
      <c r="C24" s="42" t="s">
        <v>75</v>
      </c>
      <c r="D24" s="42" t="s">
        <v>76</v>
      </c>
      <c r="E24" s="43" t="s">
        <v>77</v>
      </c>
      <c r="F24" s="42" t="s">
        <v>12</v>
      </c>
      <c r="G24" s="54">
        <v>0</v>
      </c>
      <c r="H24" s="54">
        <v>10.19</v>
      </c>
      <c r="I24" s="54">
        <v>0</v>
      </c>
    </row>
    <row r="25" spans="1:9">
      <c r="A25" s="67"/>
      <c r="B25" s="68" t="s">
        <v>18</v>
      </c>
      <c r="C25" s="69"/>
      <c r="D25" s="69"/>
      <c r="E25" s="70"/>
      <c r="F25" s="69"/>
      <c r="G25" s="71">
        <f>SUM(G3:G24)</f>
        <v>0</v>
      </c>
      <c r="H25" s="71">
        <f>SUM(H3:H24)</f>
        <v>5652.7199999999984</v>
      </c>
      <c r="I25" s="71">
        <f>SUM(I3:I24)</f>
        <v>5997.2</v>
      </c>
    </row>
    <row r="26" spans="1:9">
      <c r="A26" s="61"/>
      <c r="B26" s="62" t="s">
        <v>19</v>
      </c>
      <c r="C26" s="63"/>
      <c r="D26" s="63"/>
      <c r="E26" s="64"/>
      <c r="F26" s="63"/>
      <c r="G26" s="65"/>
      <c r="H26" s="65"/>
      <c r="I26" s="66">
        <f>G25+H25+I25</f>
        <v>11649.919999999998</v>
      </c>
    </row>
  </sheetData>
  <autoFilter ref="B2:J2">
    <sortState ref="B3:J24">
      <sortCondition ref="C2"/>
    </sortState>
  </autoFilter>
  <sortState ref="C3:J7">
    <sortCondition ref="D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0" t="s">
        <v>82</v>
      </c>
      <c r="C1" s="60"/>
      <c r="D1" s="60"/>
      <c r="E1" s="60"/>
      <c r="F1" s="60"/>
      <c r="G1" s="60"/>
      <c r="H1" s="60"/>
      <c r="I1" s="60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32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72" t="s">
        <v>82</v>
      </c>
      <c r="B1" s="72"/>
      <c r="C1" s="72"/>
      <c r="D1" s="72"/>
      <c r="E1" s="72"/>
    </row>
    <row r="2" spans="1:8" ht="78.75">
      <c r="A2" s="16" t="s">
        <v>17</v>
      </c>
      <c r="B2" s="17" t="s">
        <v>22</v>
      </c>
      <c r="C2" s="17" t="s">
        <v>26</v>
      </c>
      <c r="D2" s="17" t="s">
        <v>23</v>
      </c>
      <c r="E2" s="17" t="s">
        <v>24</v>
      </c>
    </row>
    <row r="3" spans="1:8" ht="63">
      <c r="A3" s="18" t="s">
        <v>27</v>
      </c>
      <c r="B3" s="19" t="s">
        <v>40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20</v>
      </c>
      <c r="B4" s="19" t="s">
        <v>39</v>
      </c>
      <c r="C4" s="22">
        <f>Горсовет!J6</f>
        <v>0.73</v>
      </c>
      <c r="D4" s="22">
        <f>Горсовет!J7</f>
        <v>0.73</v>
      </c>
      <c r="E4" s="22">
        <f t="shared" ref="E4:E10" si="0">C4-D4</f>
        <v>0</v>
      </c>
    </row>
    <row r="5" spans="1:8" ht="63">
      <c r="A5" s="18" t="s">
        <v>28</v>
      </c>
      <c r="B5" s="15" t="s">
        <v>33</v>
      </c>
      <c r="C5" s="22">
        <f>Культура!I7</f>
        <v>2619.9700000000003</v>
      </c>
      <c r="D5" s="22">
        <f>Культура!I8</f>
        <v>17.010000000000002</v>
      </c>
      <c r="E5" s="22">
        <f t="shared" si="0"/>
        <v>2602.96</v>
      </c>
      <c r="H5" s="20"/>
    </row>
    <row r="6" spans="1:8" ht="47.25">
      <c r="A6" s="18" t="s">
        <v>21</v>
      </c>
      <c r="B6" s="19" t="s">
        <v>34</v>
      </c>
      <c r="C6" s="22">
        <f>Образование!I17</f>
        <v>3025.0299999999997</v>
      </c>
      <c r="D6" s="22">
        <f>Образование!I18</f>
        <v>385.04999999999995</v>
      </c>
      <c r="E6" s="22">
        <f t="shared" si="0"/>
        <v>2639.9799999999996</v>
      </c>
    </row>
    <row r="7" spans="1:8" ht="47.25">
      <c r="A7" s="18" t="s">
        <v>29</v>
      </c>
      <c r="B7" s="19" t="s">
        <v>35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30</v>
      </c>
      <c r="B8" s="15" t="s">
        <v>36</v>
      </c>
      <c r="C8" s="22">
        <f>УКХ!J7</f>
        <v>5997.2</v>
      </c>
      <c r="D8" s="22">
        <f>УКХ!J8</f>
        <v>0</v>
      </c>
      <c r="E8" s="22">
        <f t="shared" si="0"/>
        <v>5997.2</v>
      </c>
    </row>
    <row r="9" spans="1:8" ht="63">
      <c r="A9" s="18" t="s">
        <v>31</v>
      </c>
      <c r="B9" s="15" t="s">
        <v>37</v>
      </c>
      <c r="C9" s="22">
        <f>Имущество!J6</f>
        <v>6.99</v>
      </c>
      <c r="D9" s="22">
        <f>Имущество!J7</f>
        <v>6.99</v>
      </c>
      <c r="E9" s="22">
        <f t="shared" si="0"/>
        <v>0</v>
      </c>
    </row>
    <row r="10" spans="1:8" ht="31.5">
      <c r="A10" s="18" t="s">
        <v>32</v>
      </c>
      <c r="B10" s="19" t="s">
        <v>38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7" t="s">
        <v>25</v>
      </c>
      <c r="B13" s="58"/>
      <c r="C13" s="21">
        <f t="shared" ref="C13:D13" si="1">SUM(C3:C12)</f>
        <v>11649.92</v>
      </c>
      <c r="D13" s="21">
        <f t="shared" si="1"/>
        <v>409.78</v>
      </c>
      <c r="E13" s="21">
        <f>SUM(E3:E12)</f>
        <v>11240.14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pane xSplit="7" ySplit="2" topLeftCell="H15" activePane="bottomRight" state="frozen"/>
      <selection pane="topRight" activeCell="H1" sqref="H1"/>
      <selection pane="bottomLeft" activeCell="A3" sqref="A3"/>
      <selection pane="bottomRight" activeCell="B16" sqref="B16:B17"/>
    </sheetView>
  </sheetViews>
  <sheetFormatPr defaultRowHeight="15"/>
  <cols>
    <col min="1" max="1" width="9.140625" style="50"/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56" t="s">
        <v>82</v>
      </c>
      <c r="C1" s="56"/>
      <c r="D1" s="56"/>
      <c r="E1" s="56"/>
      <c r="F1" s="56"/>
      <c r="G1" s="56"/>
      <c r="H1" s="56"/>
      <c r="I1" s="56"/>
    </row>
    <row r="2" spans="1:9" ht="31.5">
      <c r="A2" s="53" t="s">
        <v>17</v>
      </c>
      <c r="B2" s="45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51" t="s">
        <v>21</v>
      </c>
      <c r="B3" s="46" t="s">
        <v>44</v>
      </c>
      <c r="C3" s="42" t="s">
        <v>45</v>
      </c>
      <c r="D3" s="42" t="s">
        <v>76</v>
      </c>
      <c r="E3" s="43" t="s">
        <v>77</v>
      </c>
      <c r="F3" s="42" t="s">
        <v>12</v>
      </c>
      <c r="G3" s="44">
        <v>0</v>
      </c>
      <c r="H3" s="44">
        <v>970.19</v>
      </c>
      <c r="I3" s="44">
        <v>0</v>
      </c>
    </row>
    <row r="4" spans="1:9" ht="136.5">
      <c r="A4" s="51" t="s">
        <v>21</v>
      </c>
      <c r="B4" s="46" t="s">
        <v>48</v>
      </c>
      <c r="C4" s="42" t="s">
        <v>49</v>
      </c>
      <c r="D4" s="42" t="s">
        <v>76</v>
      </c>
      <c r="E4" s="43" t="s">
        <v>77</v>
      </c>
      <c r="F4" s="42" t="s">
        <v>12</v>
      </c>
      <c r="G4" s="44">
        <v>0</v>
      </c>
      <c r="H4" s="44">
        <v>173.02</v>
      </c>
      <c r="I4" s="44">
        <v>0</v>
      </c>
    </row>
    <row r="5" spans="1:9" ht="136.5">
      <c r="A5" s="51" t="s">
        <v>21</v>
      </c>
      <c r="B5" s="46" t="s">
        <v>50</v>
      </c>
      <c r="C5" s="42" t="s">
        <v>51</v>
      </c>
      <c r="D5" s="42" t="s">
        <v>76</v>
      </c>
      <c r="E5" s="43" t="s">
        <v>77</v>
      </c>
      <c r="F5" s="42" t="s">
        <v>12</v>
      </c>
      <c r="G5" s="44">
        <v>0</v>
      </c>
      <c r="H5" s="44">
        <v>902.15</v>
      </c>
      <c r="I5" s="44">
        <v>0</v>
      </c>
    </row>
    <row r="6" spans="1:9" ht="94.5">
      <c r="A6" s="51" t="s">
        <v>21</v>
      </c>
      <c r="B6" s="46" t="s">
        <v>52</v>
      </c>
      <c r="C6" s="42" t="s">
        <v>53</v>
      </c>
      <c r="D6" s="42" t="s">
        <v>46</v>
      </c>
      <c r="E6" s="43" t="s">
        <v>47</v>
      </c>
      <c r="F6" s="42" t="s">
        <v>12</v>
      </c>
      <c r="G6" s="44">
        <v>0</v>
      </c>
      <c r="H6" s="44">
        <v>128.52000000000001</v>
      </c>
      <c r="I6" s="44">
        <v>0</v>
      </c>
    </row>
    <row r="7" spans="1:9" ht="105">
      <c r="A7" s="51" t="s">
        <v>21</v>
      </c>
      <c r="B7" s="46" t="s">
        <v>54</v>
      </c>
      <c r="C7" s="42" t="s">
        <v>55</v>
      </c>
      <c r="D7" s="42" t="s">
        <v>46</v>
      </c>
      <c r="E7" s="43" t="s">
        <v>47</v>
      </c>
      <c r="F7" s="42" t="s">
        <v>12</v>
      </c>
      <c r="G7" s="44">
        <v>0</v>
      </c>
      <c r="H7" s="44">
        <v>106.95</v>
      </c>
      <c r="I7" s="44">
        <v>0</v>
      </c>
    </row>
    <row r="8" spans="1:9" ht="136.5">
      <c r="A8" s="51" t="s">
        <v>21</v>
      </c>
      <c r="B8" s="46" t="s">
        <v>54</v>
      </c>
      <c r="C8" s="42" t="s">
        <v>55</v>
      </c>
      <c r="D8" s="42" t="s">
        <v>15</v>
      </c>
      <c r="E8" s="43" t="s">
        <v>16</v>
      </c>
      <c r="F8" s="42" t="s">
        <v>12</v>
      </c>
      <c r="G8" s="44">
        <v>0</v>
      </c>
      <c r="H8" s="44">
        <v>51.72</v>
      </c>
      <c r="I8" s="44">
        <v>0</v>
      </c>
    </row>
    <row r="9" spans="1:9" ht="136.5">
      <c r="A9" s="51" t="s">
        <v>21</v>
      </c>
      <c r="B9" s="46" t="s">
        <v>56</v>
      </c>
      <c r="C9" s="42" t="s">
        <v>57</v>
      </c>
      <c r="D9" s="42" t="s">
        <v>76</v>
      </c>
      <c r="E9" s="43" t="s">
        <v>77</v>
      </c>
      <c r="F9" s="42" t="s">
        <v>12</v>
      </c>
      <c r="G9" s="44">
        <v>0</v>
      </c>
      <c r="H9" s="44">
        <v>7.26</v>
      </c>
      <c r="I9" s="44">
        <v>0</v>
      </c>
    </row>
    <row r="10" spans="1:9" ht="136.5">
      <c r="A10" s="51" t="s">
        <v>21</v>
      </c>
      <c r="B10" s="46" t="s">
        <v>78</v>
      </c>
      <c r="C10" s="42" t="s">
        <v>79</v>
      </c>
      <c r="D10" s="42" t="s">
        <v>76</v>
      </c>
      <c r="E10" s="43" t="s">
        <v>77</v>
      </c>
      <c r="F10" s="42" t="s">
        <v>12</v>
      </c>
      <c r="G10" s="44">
        <v>0</v>
      </c>
      <c r="H10" s="44">
        <v>51.31</v>
      </c>
      <c r="I10" s="44">
        <v>0</v>
      </c>
    </row>
    <row r="11" spans="1:9" ht="126">
      <c r="A11" s="51" t="s">
        <v>21</v>
      </c>
      <c r="B11" s="46" t="s">
        <v>78</v>
      </c>
      <c r="C11" s="42" t="s">
        <v>79</v>
      </c>
      <c r="D11" s="42" t="s">
        <v>10</v>
      </c>
      <c r="E11" s="43" t="s">
        <v>11</v>
      </c>
      <c r="F11" s="42" t="s">
        <v>12</v>
      </c>
      <c r="G11" s="44">
        <v>0</v>
      </c>
      <c r="H11" s="44">
        <v>87</v>
      </c>
      <c r="I11" s="44">
        <v>0</v>
      </c>
    </row>
    <row r="12" spans="1:9" ht="94.5">
      <c r="A12" s="51" t="s">
        <v>21</v>
      </c>
      <c r="B12" s="46" t="s">
        <v>78</v>
      </c>
      <c r="C12" s="42" t="s">
        <v>79</v>
      </c>
      <c r="D12" s="42" t="s">
        <v>46</v>
      </c>
      <c r="E12" s="43" t="s">
        <v>47</v>
      </c>
      <c r="F12" s="42" t="s">
        <v>12</v>
      </c>
      <c r="G12" s="54">
        <v>0</v>
      </c>
      <c r="H12" s="54">
        <v>10.41</v>
      </c>
      <c r="I12" s="54">
        <v>0</v>
      </c>
    </row>
    <row r="13" spans="1:9" ht="136.5">
      <c r="A13" s="51" t="s">
        <v>21</v>
      </c>
      <c r="B13" s="46" t="s">
        <v>8</v>
      </c>
      <c r="C13" s="42" t="s">
        <v>9</v>
      </c>
      <c r="D13" s="42" t="s">
        <v>15</v>
      </c>
      <c r="E13" s="43" t="s">
        <v>16</v>
      </c>
      <c r="F13" s="42" t="s">
        <v>12</v>
      </c>
      <c r="G13" s="54">
        <v>0</v>
      </c>
      <c r="H13" s="54">
        <v>0.45</v>
      </c>
      <c r="I13" s="54">
        <v>0</v>
      </c>
    </row>
    <row r="14" spans="1:9" ht="136.5">
      <c r="A14" s="51" t="s">
        <v>21</v>
      </c>
      <c r="B14" s="46" t="s">
        <v>62</v>
      </c>
      <c r="C14" s="42" t="s">
        <v>63</v>
      </c>
      <c r="D14" s="42" t="s">
        <v>76</v>
      </c>
      <c r="E14" s="43" t="s">
        <v>77</v>
      </c>
      <c r="F14" s="42" t="s">
        <v>12</v>
      </c>
      <c r="G14" s="54">
        <v>0</v>
      </c>
      <c r="H14" s="54">
        <v>48.78</v>
      </c>
      <c r="I14" s="54">
        <v>0</v>
      </c>
    </row>
    <row r="15" spans="1:9" ht="136.5">
      <c r="A15" s="51" t="s">
        <v>21</v>
      </c>
      <c r="B15" s="46" t="s">
        <v>64</v>
      </c>
      <c r="C15" s="42" t="s">
        <v>65</v>
      </c>
      <c r="D15" s="42" t="s">
        <v>76</v>
      </c>
      <c r="E15" s="43" t="s">
        <v>77</v>
      </c>
      <c r="F15" s="42" t="s">
        <v>12</v>
      </c>
      <c r="G15" s="54">
        <v>0</v>
      </c>
      <c r="H15" s="54">
        <v>487.27</v>
      </c>
      <c r="I15" s="54">
        <v>0</v>
      </c>
    </row>
    <row r="16" spans="1:9">
      <c r="A16" s="49"/>
      <c r="B16" s="11" t="s">
        <v>18</v>
      </c>
      <c r="C16" s="47"/>
      <c r="D16" s="47"/>
      <c r="E16" s="48"/>
      <c r="F16" s="47"/>
      <c r="G16" s="55">
        <f>SUM(G3:G15)</f>
        <v>0</v>
      </c>
      <c r="H16" s="55">
        <f>SUM(H3:H15)</f>
        <v>3025.0299999999997</v>
      </c>
      <c r="I16" s="55">
        <f>SUM(I3:I15)</f>
        <v>0</v>
      </c>
    </row>
    <row r="17" spans="1:9">
      <c r="A17" s="49"/>
      <c r="B17" s="11" t="s">
        <v>19</v>
      </c>
      <c r="C17" s="47"/>
      <c r="D17" s="47"/>
      <c r="E17" s="48"/>
      <c r="F17" s="47"/>
      <c r="G17" s="52"/>
      <c r="H17" s="52"/>
      <c r="I17" s="52">
        <f>G16+H16+I16</f>
        <v>3025.0299999999997</v>
      </c>
    </row>
    <row r="18" spans="1:9">
      <c r="A18" s="23"/>
      <c r="B18" s="24" t="s">
        <v>41</v>
      </c>
      <c r="C18" s="25"/>
      <c r="D18" s="25"/>
      <c r="E18" s="25"/>
      <c r="F18" s="25"/>
      <c r="G18" s="26"/>
      <c r="H18" s="26"/>
      <c r="I18" s="27">
        <f>H13+H12+H11+H6+H7++H8</f>
        <v>385.04999999999995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6" sqref="B6:B7"/>
    </sheetView>
  </sheetViews>
  <sheetFormatPr defaultRowHeight="15"/>
  <cols>
    <col min="1" max="1" width="9.140625" style="50"/>
    <col min="2" max="2" width="10.85546875" style="34" customWidth="1"/>
    <col min="3" max="3" width="19.7109375" style="34" customWidth="1"/>
    <col min="4" max="4" width="18.28515625" style="34" customWidth="1"/>
    <col min="5" max="5" width="19.7109375" style="35" customWidth="1"/>
    <col min="6" max="6" width="8.7109375" style="34" customWidth="1"/>
    <col min="7" max="9" width="19.7109375" style="36" customWidth="1"/>
  </cols>
  <sheetData>
    <row r="1" spans="1:9">
      <c r="B1" s="56" t="s">
        <v>82</v>
      </c>
      <c r="C1" s="56"/>
      <c r="D1" s="56"/>
      <c r="E1" s="56"/>
      <c r="F1" s="56"/>
      <c r="G1" s="56"/>
      <c r="H1" s="56"/>
      <c r="I1" s="56"/>
    </row>
    <row r="2" spans="1:9" ht="31.5">
      <c r="A2" s="53" t="s">
        <v>17</v>
      </c>
      <c r="B2" s="45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51" t="s">
        <v>28</v>
      </c>
      <c r="B3" s="46" t="s">
        <v>58</v>
      </c>
      <c r="C3" s="42" t="s">
        <v>59</v>
      </c>
      <c r="D3" s="42" t="s">
        <v>76</v>
      </c>
      <c r="E3" s="43" t="s">
        <v>77</v>
      </c>
      <c r="F3" s="42" t="s">
        <v>12</v>
      </c>
      <c r="G3" s="54">
        <v>0</v>
      </c>
      <c r="H3" s="54">
        <v>2592.77</v>
      </c>
      <c r="I3" s="54">
        <v>0</v>
      </c>
    </row>
    <row r="4" spans="1:9" ht="105">
      <c r="A4" s="51" t="s">
        <v>28</v>
      </c>
      <c r="B4" s="46" t="s">
        <v>60</v>
      </c>
      <c r="C4" s="42" t="s">
        <v>61</v>
      </c>
      <c r="D4" s="42" t="s">
        <v>46</v>
      </c>
      <c r="E4" s="43" t="s">
        <v>47</v>
      </c>
      <c r="F4" s="42" t="s">
        <v>12</v>
      </c>
      <c r="G4" s="54">
        <v>0</v>
      </c>
      <c r="H4" s="54">
        <v>17.010000000000002</v>
      </c>
      <c r="I4" s="54">
        <v>0</v>
      </c>
    </row>
    <row r="5" spans="1:9" ht="136.5">
      <c r="A5" s="51" t="s">
        <v>28</v>
      </c>
      <c r="B5" s="46" t="s">
        <v>74</v>
      </c>
      <c r="C5" s="42" t="s">
        <v>75</v>
      </c>
      <c r="D5" s="42" t="s">
        <v>76</v>
      </c>
      <c r="E5" s="43" t="s">
        <v>77</v>
      </c>
      <c r="F5" s="42" t="s">
        <v>12</v>
      </c>
      <c r="G5" s="54">
        <v>0</v>
      </c>
      <c r="H5" s="54">
        <v>10.19</v>
      </c>
      <c r="I5" s="54">
        <v>0</v>
      </c>
    </row>
    <row r="6" spans="1:9">
      <c r="A6" s="49"/>
      <c r="B6" s="11" t="s">
        <v>18</v>
      </c>
      <c r="C6" s="47"/>
      <c r="D6" s="47"/>
      <c r="E6" s="48"/>
      <c r="F6" s="47"/>
      <c r="G6" s="55">
        <f>SUM(G3:G5)</f>
        <v>0</v>
      </c>
      <c r="H6" s="55">
        <f>SUM(H3:H5)</f>
        <v>2619.9700000000003</v>
      </c>
      <c r="I6" s="55">
        <f>SUM(I3:I5)</f>
        <v>0</v>
      </c>
    </row>
    <row r="7" spans="1:9">
      <c r="A7" s="49"/>
      <c r="B7" s="11" t="s">
        <v>19</v>
      </c>
      <c r="C7" s="47"/>
      <c r="D7" s="47"/>
      <c r="E7" s="48"/>
      <c r="F7" s="47"/>
      <c r="G7" s="55"/>
      <c r="H7" s="55"/>
      <c r="I7" s="55">
        <f>G6+H6+I6</f>
        <v>2619.9700000000003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H4</f>
        <v>17.010000000000002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5" sqref="B5:B6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9" t="s">
        <v>82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91.25">
      <c r="A3" s="11" t="s">
        <v>20</v>
      </c>
      <c r="B3" s="1" t="s">
        <v>13</v>
      </c>
      <c r="C3" s="1" t="s">
        <v>14</v>
      </c>
      <c r="D3" s="1" t="s">
        <v>15</v>
      </c>
      <c r="E3" s="29" t="s">
        <v>16</v>
      </c>
      <c r="F3" s="1" t="s">
        <v>12</v>
      </c>
      <c r="G3" s="1" t="s">
        <v>43</v>
      </c>
      <c r="H3" s="30">
        <v>0</v>
      </c>
      <c r="I3" s="30">
        <v>0.14000000000000001</v>
      </c>
      <c r="J3" s="30">
        <v>0</v>
      </c>
    </row>
    <row r="4" spans="1:10" ht="178.5">
      <c r="A4" s="11" t="s">
        <v>20</v>
      </c>
      <c r="B4" s="1" t="s">
        <v>13</v>
      </c>
      <c r="C4" s="1" t="s">
        <v>14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0.59</v>
      </c>
      <c r="J4" s="30">
        <v>0</v>
      </c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0.73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0.73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0.73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9" t="s">
        <v>82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18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19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41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9" t="s">
        <v>82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94.5">
      <c r="A3" s="51" t="s">
        <v>31</v>
      </c>
      <c r="B3" s="46" t="s">
        <v>72</v>
      </c>
      <c r="C3" s="42" t="s">
        <v>73</v>
      </c>
      <c r="D3" s="42" t="s">
        <v>46</v>
      </c>
      <c r="E3" s="43" t="s">
        <v>47</v>
      </c>
      <c r="F3" s="42" t="s">
        <v>12</v>
      </c>
      <c r="H3" s="54">
        <v>0</v>
      </c>
      <c r="I3" s="54">
        <v>6.99</v>
      </c>
      <c r="J3" s="54">
        <v>0</v>
      </c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6.99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6.99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6.99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9" t="s">
        <v>82</v>
      </c>
      <c r="C1" s="59"/>
      <c r="D1" s="59"/>
      <c r="E1" s="59"/>
      <c r="F1" s="59"/>
      <c r="G1" s="59"/>
      <c r="H1" s="59"/>
      <c r="I1" s="59"/>
      <c r="J1" s="59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36.5">
      <c r="A3" s="11" t="s">
        <v>30</v>
      </c>
      <c r="B3" s="1" t="s">
        <v>66</v>
      </c>
      <c r="C3" s="1" t="s">
        <v>67</v>
      </c>
      <c r="D3" s="1" t="s">
        <v>68</v>
      </c>
      <c r="E3" s="43" t="s">
        <v>71</v>
      </c>
      <c r="F3" s="42" t="s">
        <v>12</v>
      </c>
      <c r="H3" s="54">
        <v>0</v>
      </c>
      <c r="I3" s="54">
        <v>0</v>
      </c>
      <c r="J3" s="54">
        <v>250</v>
      </c>
    </row>
    <row r="4" spans="1:10" ht="127.5">
      <c r="A4" s="11" t="s">
        <v>30</v>
      </c>
      <c r="B4" s="1" t="s">
        <v>66</v>
      </c>
      <c r="C4" s="1" t="s">
        <v>67</v>
      </c>
      <c r="D4" s="1" t="s">
        <v>70</v>
      </c>
      <c r="E4" s="43" t="s">
        <v>69</v>
      </c>
      <c r="F4" s="42" t="s">
        <v>12</v>
      </c>
      <c r="H4" s="54">
        <v>0</v>
      </c>
      <c r="I4" s="54">
        <v>0</v>
      </c>
      <c r="J4" s="54">
        <v>4747.2</v>
      </c>
    </row>
    <row r="5" spans="1:10" ht="136.5">
      <c r="A5" s="51" t="s">
        <v>30</v>
      </c>
      <c r="B5" s="46" t="s">
        <v>66</v>
      </c>
      <c r="C5" s="42" t="s">
        <v>67</v>
      </c>
      <c r="D5" s="42" t="s">
        <v>70</v>
      </c>
      <c r="E5" s="43" t="s">
        <v>71</v>
      </c>
      <c r="F5" s="42" t="s">
        <v>12</v>
      </c>
      <c r="H5" s="54">
        <v>0</v>
      </c>
      <c r="I5" s="54">
        <v>0</v>
      </c>
      <c r="J5" s="54">
        <v>1000</v>
      </c>
    </row>
    <row r="6" spans="1:10">
      <c r="A6" s="31"/>
      <c r="B6" s="11" t="s">
        <v>18</v>
      </c>
      <c r="C6" s="8"/>
      <c r="D6" s="8"/>
      <c r="E6" s="32"/>
      <c r="F6" s="8"/>
      <c r="G6" s="8"/>
      <c r="H6" s="33">
        <f t="shared" ref="H6:I6" si="0">SUM(H3:H5)</f>
        <v>0</v>
      </c>
      <c r="I6" s="33">
        <f t="shared" si="0"/>
        <v>0</v>
      </c>
      <c r="J6" s="33">
        <f>SUM(J3:J5)</f>
        <v>5997.2</v>
      </c>
    </row>
    <row r="7" spans="1:10">
      <c r="A7" s="31"/>
      <c r="B7" s="11" t="s">
        <v>19</v>
      </c>
      <c r="C7" s="8"/>
      <c r="D7" s="8"/>
      <c r="E7" s="32"/>
      <c r="F7" s="8"/>
      <c r="G7" s="8"/>
      <c r="H7" s="33"/>
      <c r="I7" s="33"/>
      <c r="J7" s="33">
        <f>H6+I6+J6</f>
        <v>5997.2</v>
      </c>
    </row>
    <row r="8" spans="1:10">
      <c r="A8" s="23"/>
      <c r="B8" s="24" t="s">
        <v>41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0" t="s">
        <v>82</v>
      </c>
      <c r="C1" s="60"/>
      <c r="D1" s="60"/>
      <c r="E1" s="60"/>
      <c r="F1" s="60"/>
      <c r="G1" s="60"/>
      <c r="H1" s="60"/>
      <c r="I1" s="60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29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29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29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2021-05-18T04:56:57Z</dcterms:modified>
</cp:coreProperties>
</file>