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УФНС'!$A$2:$G$2</definedName>
    <definedName name="_xlnm._FilterDatabase" localSheetId="2" hidden="1">Образование!$A$2:$I$2</definedName>
    <definedName name="_xlnm.Print_Area" localSheetId="0">'Информация УФНС'!$C$1:$H$5</definedName>
  </definedNames>
  <calcPr calcId="124519" refMode="R1C1"/>
</workbook>
</file>

<file path=xl/calcChain.xml><?xml version="1.0" encoding="utf-8"?>
<calcChain xmlns="http://schemas.openxmlformats.org/spreadsheetml/2006/main">
  <c r="G13" i="1"/>
  <c r="G12"/>
  <c r="D5" i="3"/>
  <c r="I12" i="2"/>
  <c r="I10"/>
  <c r="H10"/>
  <c r="G10"/>
  <c r="I12" i="4"/>
  <c r="H12"/>
  <c r="G12"/>
  <c r="I13" l="1"/>
  <c r="I11" i="2"/>
  <c r="C5" i="3" s="1"/>
  <c r="D10"/>
  <c r="C10"/>
  <c r="D7"/>
  <c r="C7"/>
  <c r="D3"/>
  <c r="C3"/>
  <c r="I6" i="10"/>
  <c r="H6"/>
  <c r="G6"/>
  <c r="I7" s="1"/>
  <c r="I8" s="1"/>
  <c r="I6" i="9"/>
  <c r="H6"/>
  <c r="G6"/>
  <c r="I7" s="1"/>
  <c r="I8" s="1"/>
  <c r="I6" i="8"/>
  <c r="H6"/>
  <c r="G6"/>
  <c r="I6" i="7"/>
  <c r="H6"/>
  <c r="G6"/>
  <c r="I7" s="1"/>
  <c r="I8" s="1"/>
  <c r="D9" i="3" s="1"/>
  <c r="I6" i="6"/>
  <c r="H6"/>
  <c r="G6"/>
  <c r="I7" s="1"/>
  <c r="I8" s="1"/>
  <c r="E10" i="3"/>
  <c r="I6" i="5"/>
  <c r="H6"/>
  <c r="G6"/>
  <c r="C6" i="3" l="1"/>
  <c r="E6" s="1"/>
  <c r="I14" i="4"/>
  <c r="D6" i="3" s="1"/>
  <c r="C9"/>
  <c r="E9" s="1"/>
  <c r="I7" i="8"/>
  <c r="E5" i="3"/>
  <c r="E7"/>
  <c r="E3"/>
  <c r="I7" i="5"/>
  <c r="D8" i="3" l="1"/>
  <c r="C8"/>
  <c r="C4"/>
  <c r="I8" i="5"/>
  <c r="D4" i="3" s="1"/>
  <c r="D13" s="1"/>
  <c r="E8" l="1"/>
  <c r="C13"/>
  <c r="E4"/>
  <c r="E13" s="1"/>
</calcChain>
</file>

<file path=xl/sharedStrings.xml><?xml version="1.0" encoding="utf-8"?>
<sst xmlns="http://schemas.openxmlformats.org/spreadsheetml/2006/main" count="240" uniqueCount="49">
  <si>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</si>
  <si>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</si>
  <si>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</si>
  <si>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</si>
  <si>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</si>
  <si>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</si>
  <si>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</si>
  <si>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</si>
  <si>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</si>
  <si>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18210202101080013160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</si>
  <si>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</si>
  <si>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</si>
  <si>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</si>
  <si>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</si>
  <si>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</si>
  <si>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</si>
  <si>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</si>
  <si>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</si>
  <si>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</si>
  <si>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</si>
  <si>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</si>
  <si>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</si>
  <si>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</si>
  <si>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</si>
  <si>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</si>
  <si>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</si>
  <si>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</si>
  <si>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</si>
  <si>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</si>
  <si>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</si>
  <si>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</si>
  <si>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</si>
  <si>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</si>
  <si>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</si>
  <si>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</si>
  <si>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18210202090070010160</t>
  </si>
  <si>
    <t>МБДОУ "Детский сад № 9  г. Горно-Алтайска"</t>
  </si>
  <si>
    <t>МБОУ "ВЕЧЕРНЯЯ ШКОЛА Г.ГОРНО-АЛТАЙСКА"</t>
  </si>
  <si>
    <t>МБОУ "Начальная школа № 5 г. Горно-Алтайска"</t>
  </si>
  <si>
    <t>МБОУ "СРЕДНЯЯ ШКОЛА № 1 Г.ГОРНО-АЛТАЙСКА"</t>
  </si>
  <si>
    <t>МБУ "ЦОД УО Г. ГОРНО-АЛТАЙСКА"</t>
  </si>
  <si>
    <t>МБУ ДО "ДООЦ "КОСМОС" Г. ГОРНО-АЛТАЙСКА"</t>
  </si>
  <si>
    <t>МУ "УКС Г.ГОРНО-АЛТАЙСКА"</t>
  </si>
  <si>
    <t>МУ "УПРАВЛЕНИЕ ИМУЩЕСТВА, ГРАДОСТРОИТЕЛЬСТВА И ЗЕМЕЛЬНЫХ ОТНОШЕНИЙ ГОРОДА ГОРНО-АЛТАЙСКА"</t>
  </si>
  <si>
    <t>Страховые взносы на обязательное медицинское страхование в бюджет Федерального фонда ОМС за периоды с 01.01.2017 г.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</si>
  <si>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</si>
  <si>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Налог на добавленную стоимость на товары (работы, услуги), реализуемые на территории РФ</t>
  </si>
  <si>
    <t>18210301000010000110</t>
  </si>
  <si>
    <t>Задолженность по платежам в бюджетную систему Российской Федерации на 01.01.2019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</si>
</sst>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49" fontId="1" fillId="2" borderId="4" xfId="0" applyNumberFormat="1" applyFon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2" fontId="7" fillId="2" borderId="4" xfId="0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B2" sqref="B2"/>
    </sheetView>
  </sheetViews>
  <sheetFormatPr defaultRowHeight="15"/>
  <cols>
    <col min="2" max="2" width="12" style="33" customWidth="1"/>
    <col min="3" max="3" width="19.7109375" style="33" customWidth="1"/>
    <col min="4" max="4" width="21.42578125" style="33" customWidth="1"/>
    <col min="5" max="5" width="19.7109375" style="34" customWidth="1"/>
    <col min="6" max="6" width="10.7109375" style="33" customWidth="1"/>
    <col min="7" max="7" width="19.7109375" style="35" customWidth="1"/>
  </cols>
  <sheetData>
    <row r="1" spans="1:7">
      <c r="B1" s="49" t="s">
        <v>48</v>
      </c>
      <c r="C1" s="49"/>
      <c r="D1" s="49"/>
      <c r="E1" s="49"/>
      <c r="F1" s="49"/>
      <c r="G1" s="49"/>
    </row>
    <row r="2" spans="1:7" ht="31.5">
      <c r="A2" s="45" t="s">
        <v>10</v>
      </c>
      <c r="B2" s="28" t="s">
        <v>0</v>
      </c>
      <c r="C2" s="28" t="s">
        <v>1</v>
      </c>
      <c r="D2" s="28" t="s">
        <v>2</v>
      </c>
      <c r="E2" s="29" t="s">
        <v>3</v>
      </c>
      <c r="F2" s="28" t="s">
        <v>4</v>
      </c>
      <c r="G2" s="30" t="s">
        <v>5</v>
      </c>
    </row>
    <row r="3" spans="1:7" ht="135">
      <c r="A3" s="40" t="s">
        <v>14</v>
      </c>
      <c r="B3" s="47">
        <v>411091340</v>
      </c>
      <c r="C3" s="46" t="s">
        <v>36</v>
      </c>
      <c r="D3" s="48" t="s">
        <v>9</v>
      </c>
      <c r="E3" s="46" t="s">
        <v>44</v>
      </c>
      <c r="F3" s="31" t="s">
        <v>8</v>
      </c>
      <c r="G3" s="46">
        <v>-0.47</v>
      </c>
    </row>
    <row r="4" spans="1:7" ht="135">
      <c r="A4" s="40" t="s">
        <v>14</v>
      </c>
      <c r="B4" s="47">
        <v>411091283</v>
      </c>
      <c r="C4" s="46" t="s">
        <v>37</v>
      </c>
      <c r="D4" s="48" t="s">
        <v>9</v>
      </c>
      <c r="E4" s="46" t="s">
        <v>44</v>
      </c>
      <c r="F4" s="31" t="s">
        <v>8</v>
      </c>
      <c r="G4" s="46">
        <v>-0.32</v>
      </c>
    </row>
    <row r="5" spans="1:7" ht="135">
      <c r="A5" s="40" t="s">
        <v>14</v>
      </c>
      <c r="B5" s="47">
        <v>411091276</v>
      </c>
      <c r="C5" s="46" t="s">
        <v>38</v>
      </c>
      <c r="D5" s="48" t="s">
        <v>9</v>
      </c>
      <c r="E5" s="46" t="s">
        <v>44</v>
      </c>
      <c r="F5" s="31" t="s">
        <v>8</v>
      </c>
      <c r="G5" s="46">
        <v>-0.2</v>
      </c>
    </row>
    <row r="6" spans="1:7" ht="135">
      <c r="A6" s="40" t="s">
        <v>14</v>
      </c>
      <c r="B6" s="47">
        <v>411091124</v>
      </c>
      <c r="C6" s="46" t="s">
        <v>39</v>
      </c>
      <c r="D6" s="48" t="s">
        <v>9</v>
      </c>
      <c r="E6" s="46" t="s">
        <v>44</v>
      </c>
      <c r="F6" s="31" t="s">
        <v>8</v>
      </c>
      <c r="G6" s="46">
        <v>-1.75</v>
      </c>
    </row>
    <row r="7" spans="1:7" ht="135">
      <c r="A7" s="40" t="s">
        <v>14</v>
      </c>
      <c r="B7" s="47">
        <v>411124940</v>
      </c>
      <c r="C7" s="46" t="s">
        <v>40</v>
      </c>
      <c r="D7" s="48" t="s">
        <v>9</v>
      </c>
      <c r="E7" s="46" t="s">
        <v>44</v>
      </c>
      <c r="F7" s="31" t="s">
        <v>8</v>
      </c>
      <c r="G7" s="46">
        <v>-135.19</v>
      </c>
    </row>
    <row r="8" spans="1:7" ht="135">
      <c r="A8" s="40" t="s">
        <v>14</v>
      </c>
      <c r="B8" s="47">
        <v>411124926</v>
      </c>
      <c r="C8" s="46" t="s">
        <v>41</v>
      </c>
      <c r="D8" s="48" t="s">
        <v>9</v>
      </c>
      <c r="E8" s="46" t="s">
        <v>44</v>
      </c>
      <c r="F8" s="31" t="s">
        <v>8</v>
      </c>
      <c r="G8" s="46">
        <v>-1.48</v>
      </c>
    </row>
    <row r="9" spans="1:7" ht="135">
      <c r="A9" s="40" t="s">
        <v>14</v>
      </c>
      <c r="B9" s="47">
        <v>411124926</v>
      </c>
      <c r="C9" s="46" t="s">
        <v>41</v>
      </c>
      <c r="D9" s="48" t="s">
        <v>35</v>
      </c>
      <c r="E9" s="46" t="s">
        <v>45</v>
      </c>
      <c r="F9" s="31" t="s">
        <v>8</v>
      </c>
      <c r="G9" s="46">
        <v>-1</v>
      </c>
    </row>
    <row r="10" spans="1:7" ht="105">
      <c r="A10" s="40" t="s">
        <v>23</v>
      </c>
      <c r="B10" s="47">
        <v>411137234</v>
      </c>
      <c r="C10" s="46" t="s">
        <v>42</v>
      </c>
      <c r="D10" s="48" t="s">
        <v>47</v>
      </c>
      <c r="E10" s="46" t="s">
        <v>46</v>
      </c>
      <c r="F10" s="31" t="s">
        <v>8</v>
      </c>
      <c r="G10" s="46">
        <v>-500</v>
      </c>
    </row>
    <row r="11" spans="1:7" ht="135">
      <c r="A11" s="40" t="s">
        <v>24</v>
      </c>
      <c r="B11" s="47">
        <v>411008743</v>
      </c>
      <c r="C11" s="46" t="s">
        <v>43</v>
      </c>
      <c r="D11" s="48" t="s">
        <v>35</v>
      </c>
      <c r="E11" s="46" t="s">
        <v>45</v>
      </c>
      <c r="F11" s="31" t="s">
        <v>8</v>
      </c>
      <c r="G11" s="46">
        <v>-0.53</v>
      </c>
    </row>
    <row r="12" spans="1:7">
      <c r="A12" s="57"/>
      <c r="B12" s="58" t="s">
        <v>11</v>
      </c>
      <c r="C12" s="59"/>
      <c r="D12" s="59"/>
      <c r="E12" s="60"/>
      <c r="F12" s="61"/>
      <c r="G12" s="62">
        <f>SUM(G3:G11)</f>
        <v>-640.93999999999994</v>
      </c>
    </row>
    <row r="13" spans="1:7">
      <c r="A13" s="53"/>
      <c r="B13" s="24" t="s">
        <v>12</v>
      </c>
      <c r="C13" s="54"/>
      <c r="D13" s="54"/>
      <c r="E13" s="55"/>
      <c r="F13" s="54"/>
      <c r="G13" s="56">
        <f>G12</f>
        <v>-640.93999999999994</v>
      </c>
    </row>
  </sheetData>
  <autoFilter ref="A2:G2"/>
  <sortState ref="C3:J7">
    <sortCondition ref="D2"/>
  </sortState>
  <mergeCells count="1">
    <mergeCell ref="B1:G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48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3" t="s">
        <v>48</v>
      </c>
      <c r="B1" s="63"/>
      <c r="C1" s="63"/>
      <c r="D1" s="63"/>
      <c r="E1" s="63"/>
    </row>
    <row r="2" spans="1:8" ht="78.75">
      <c r="A2" s="16" t="s">
        <v>10</v>
      </c>
      <c r="B2" s="17" t="s">
        <v>15</v>
      </c>
      <c r="C2" s="17" t="s">
        <v>19</v>
      </c>
      <c r="D2" s="17" t="s">
        <v>16</v>
      </c>
      <c r="E2" s="17" t="s">
        <v>17</v>
      </c>
    </row>
    <row r="3" spans="1:8" ht="63">
      <c r="A3" s="18" t="s">
        <v>20</v>
      </c>
      <c r="B3" s="19" t="s">
        <v>33</v>
      </c>
      <c r="C3" s="22">
        <f>Администрация!I7</f>
        <v>0</v>
      </c>
      <c r="D3" s="22">
        <f>Администрация!I8</f>
        <v>0</v>
      </c>
      <c r="E3" s="22">
        <f>C3-D3</f>
        <v>0</v>
      </c>
    </row>
    <row r="4" spans="1:8" ht="31.5">
      <c r="A4" s="18" t="s">
        <v>13</v>
      </c>
      <c r="B4" s="19" t="s">
        <v>32</v>
      </c>
      <c r="C4" s="22">
        <f>Горсовет!I7</f>
        <v>0</v>
      </c>
      <c r="D4" s="22">
        <f>Горсовет!I8</f>
        <v>0</v>
      </c>
      <c r="E4" s="22">
        <f t="shared" ref="E4:E10" si="0">C4-D4</f>
        <v>0</v>
      </c>
    </row>
    <row r="5" spans="1:8" ht="63">
      <c r="A5" s="18" t="s">
        <v>21</v>
      </c>
      <c r="B5" s="15" t="s">
        <v>26</v>
      </c>
      <c r="C5" s="22">
        <f>Культура!I11</f>
        <v>0</v>
      </c>
      <c r="D5" s="22">
        <f>Культура!I12</f>
        <v>0</v>
      </c>
      <c r="E5" s="22">
        <f t="shared" si="0"/>
        <v>0</v>
      </c>
      <c r="H5" s="20"/>
    </row>
    <row r="6" spans="1:8" ht="47.25">
      <c r="A6" s="18" t="s">
        <v>14</v>
      </c>
      <c r="B6" s="19" t="s">
        <v>27</v>
      </c>
      <c r="C6" s="22">
        <f>Образование!I13</f>
        <v>-140.41</v>
      </c>
      <c r="D6" s="22">
        <f>Образование!I14</f>
        <v>-140.41</v>
      </c>
      <c r="E6" s="22">
        <f t="shared" si="0"/>
        <v>0</v>
      </c>
    </row>
    <row r="7" spans="1:8" ht="47.25">
      <c r="A7" s="18" t="s">
        <v>22</v>
      </c>
      <c r="B7" s="19" t="s">
        <v>28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23</v>
      </c>
      <c r="B8" s="15" t="s">
        <v>29</v>
      </c>
      <c r="C8" s="22">
        <f>УКХ!I7</f>
        <v>-500</v>
      </c>
      <c r="D8" s="22">
        <f>УКХ!I8</f>
        <v>0</v>
      </c>
      <c r="E8" s="22">
        <f t="shared" si="0"/>
        <v>-500</v>
      </c>
    </row>
    <row r="9" spans="1:8" ht="63">
      <c r="A9" s="18" t="s">
        <v>24</v>
      </c>
      <c r="B9" s="15" t="s">
        <v>30</v>
      </c>
      <c r="C9" s="22">
        <f>Имущество!I7</f>
        <v>-0.53</v>
      </c>
      <c r="D9" s="22">
        <f>Имущество!I8</f>
        <v>-0.53</v>
      </c>
      <c r="E9" s="22">
        <f t="shared" si="0"/>
        <v>0</v>
      </c>
    </row>
    <row r="10" spans="1:8" ht="31.5">
      <c r="A10" s="18" t="s">
        <v>25</v>
      </c>
      <c r="B10" s="19" t="s">
        <v>31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0" t="s">
        <v>18</v>
      </c>
      <c r="B13" s="51"/>
      <c r="C13" s="21">
        <f t="shared" ref="C13:D13" si="1">SUM(C3:C12)</f>
        <v>-640.93999999999994</v>
      </c>
      <c r="D13" s="21">
        <f t="shared" si="1"/>
        <v>-140.94</v>
      </c>
      <c r="E13" s="21">
        <f>SUM(E3:E12)</f>
        <v>-500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B2" sqref="B2"/>
    </sheetView>
  </sheetViews>
  <sheetFormatPr defaultRowHeight="15"/>
  <cols>
    <col min="2" max="2" width="13.140625" style="33" customWidth="1"/>
    <col min="3" max="4" width="19.7109375" style="33" customWidth="1"/>
    <col min="5" max="5" width="19.7109375" style="34" customWidth="1"/>
    <col min="6" max="6" width="10.7109375" style="33" customWidth="1"/>
    <col min="7" max="9" width="19.7109375" style="35" customWidth="1"/>
  </cols>
  <sheetData>
    <row r="1" spans="1:9">
      <c r="B1" s="49" t="s">
        <v>48</v>
      </c>
      <c r="C1" s="49"/>
      <c r="D1" s="49"/>
      <c r="E1" s="49"/>
      <c r="F1" s="49"/>
      <c r="G1" s="49"/>
      <c r="H1" s="49"/>
      <c r="I1" s="49"/>
    </row>
    <row r="2" spans="1:9" ht="31.5">
      <c r="A2" s="39" t="s">
        <v>10</v>
      </c>
      <c r="B2" s="28" t="s">
        <v>0</v>
      </c>
      <c r="C2" s="28" t="s">
        <v>1</v>
      </c>
      <c r="D2" s="28" t="s">
        <v>2</v>
      </c>
      <c r="E2" s="29" t="s">
        <v>3</v>
      </c>
      <c r="F2" s="28" t="s">
        <v>4</v>
      </c>
      <c r="G2" s="30" t="s">
        <v>5</v>
      </c>
      <c r="H2" s="30" t="s">
        <v>6</v>
      </c>
      <c r="I2" s="30" t="s">
        <v>7</v>
      </c>
    </row>
    <row r="3" spans="1:9" ht="135">
      <c r="A3" s="40" t="s">
        <v>14</v>
      </c>
      <c r="B3" s="47">
        <v>411091340</v>
      </c>
      <c r="C3" s="46" t="s">
        <v>36</v>
      </c>
      <c r="D3" s="48" t="s">
        <v>9</v>
      </c>
      <c r="E3" s="46" t="s">
        <v>44</v>
      </c>
      <c r="F3" s="31" t="s">
        <v>8</v>
      </c>
      <c r="G3" s="46">
        <v>-0.47</v>
      </c>
      <c r="H3" s="41"/>
      <c r="I3" s="41"/>
    </row>
    <row r="4" spans="1:9" ht="135">
      <c r="A4" s="40" t="s">
        <v>14</v>
      </c>
      <c r="B4" s="47">
        <v>411091283</v>
      </c>
      <c r="C4" s="46" t="s">
        <v>37</v>
      </c>
      <c r="D4" s="48" t="s">
        <v>9</v>
      </c>
      <c r="E4" s="46" t="s">
        <v>44</v>
      </c>
      <c r="F4" s="31" t="s">
        <v>8</v>
      </c>
      <c r="G4" s="46">
        <v>-0.32</v>
      </c>
      <c r="H4" s="41"/>
      <c r="I4" s="41"/>
    </row>
    <row r="5" spans="1:9" ht="135">
      <c r="A5" s="40" t="s">
        <v>14</v>
      </c>
      <c r="B5" s="47">
        <v>411091276</v>
      </c>
      <c r="C5" s="46" t="s">
        <v>38</v>
      </c>
      <c r="D5" s="48" t="s">
        <v>9</v>
      </c>
      <c r="E5" s="46" t="s">
        <v>44</v>
      </c>
      <c r="F5" s="31" t="s">
        <v>8</v>
      </c>
      <c r="G5" s="46">
        <v>-0.2</v>
      </c>
      <c r="H5" s="41"/>
      <c r="I5" s="41"/>
    </row>
    <row r="6" spans="1:9" ht="135">
      <c r="A6" s="40" t="s">
        <v>14</v>
      </c>
      <c r="B6" s="47">
        <v>411091124</v>
      </c>
      <c r="C6" s="46" t="s">
        <v>39</v>
      </c>
      <c r="D6" s="48" t="s">
        <v>9</v>
      </c>
      <c r="E6" s="46" t="s">
        <v>44</v>
      </c>
      <c r="F6" s="31" t="s">
        <v>8</v>
      </c>
      <c r="G6" s="46">
        <v>-1.75</v>
      </c>
      <c r="H6" s="41"/>
      <c r="I6" s="41"/>
    </row>
    <row r="7" spans="1:9" ht="135">
      <c r="A7" s="40" t="s">
        <v>14</v>
      </c>
      <c r="B7" s="47">
        <v>411124940</v>
      </c>
      <c r="C7" s="46" t="s">
        <v>40</v>
      </c>
      <c r="D7" s="48" t="s">
        <v>9</v>
      </c>
      <c r="E7" s="46" t="s">
        <v>44</v>
      </c>
      <c r="F7" s="31" t="s">
        <v>8</v>
      </c>
      <c r="G7" s="46">
        <v>-135.19</v>
      </c>
      <c r="H7" s="41"/>
      <c r="I7" s="41"/>
    </row>
    <row r="8" spans="1:9" ht="135">
      <c r="A8" s="40" t="s">
        <v>14</v>
      </c>
      <c r="B8" s="47">
        <v>411124926</v>
      </c>
      <c r="C8" s="46" t="s">
        <v>41</v>
      </c>
      <c r="D8" s="48" t="s">
        <v>9</v>
      </c>
      <c r="E8" s="46" t="s">
        <v>44</v>
      </c>
      <c r="F8" s="31" t="s">
        <v>8</v>
      </c>
      <c r="G8" s="46">
        <v>-1.48</v>
      </c>
      <c r="H8" s="41"/>
      <c r="I8" s="41"/>
    </row>
    <row r="9" spans="1:9" ht="135">
      <c r="A9" s="40" t="s">
        <v>14</v>
      </c>
      <c r="B9" s="47">
        <v>411124926</v>
      </c>
      <c r="C9" s="46" t="s">
        <v>41</v>
      </c>
      <c r="D9" s="48" t="s">
        <v>35</v>
      </c>
      <c r="E9" s="46" t="s">
        <v>45</v>
      </c>
      <c r="F9" s="31" t="s">
        <v>8</v>
      </c>
      <c r="G9" s="46">
        <v>-1</v>
      </c>
      <c r="H9" s="41"/>
      <c r="I9" s="41"/>
    </row>
    <row r="10" spans="1:9">
      <c r="A10" s="40"/>
      <c r="B10" s="31"/>
      <c r="C10" s="31"/>
      <c r="D10" s="31"/>
      <c r="E10" s="32"/>
      <c r="F10" s="31"/>
      <c r="G10" s="41"/>
      <c r="H10" s="41"/>
      <c r="I10" s="41"/>
    </row>
    <row r="11" spans="1:9">
      <c r="A11" s="40"/>
      <c r="B11" s="31"/>
      <c r="C11" s="31"/>
      <c r="D11" s="31"/>
      <c r="E11" s="32"/>
      <c r="F11" s="31"/>
      <c r="G11" s="41"/>
      <c r="H11" s="41"/>
      <c r="I11" s="41"/>
    </row>
    <row r="12" spans="1:9">
      <c r="A12" s="36"/>
      <c r="B12" s="37"/>
      <c r="C12" s="12" t="s">
        <v>11</v>
      </c>
      <c r="D12" s="37"/>
      <c r="E12" s="38"/>
      <c r="F12" s="37"/>
      <c r="G12" s="42">
        <f>SUM(G3:G11)</f>
        <v>-140.41</v>
      </c>
      <c r="H12" s="42">
        <f>SUM(H3:H11)</f>
        <v>0</v>
      </c>
      <c r="I12" s="42">
        <f>SUM(I3:I11)</f>
        <v>0</v>
      </c>
    </row>
    <row r="13" spans="1:9">
      <c r="A13" s="36"/>
      <c r="B13" s="37"/>
      <c r="C13" s="12" t="s">
        <v>12</v>
      </c>
      <c r="D13" s="37"/>
      <c r="E13" s="38"/>
      <c r="F13" s="37"/>
      <c r="G13" s="43"/>
      <c r="H13" s="43"/>
      <c r="I13" s="44">
        <f>G12+H12+I12</f>
        <v>-140.41</v>
      </c>
    </row>
    <row r="14" spans="1:9">
      <c r="A14" s="23"/>
      <c r="B14" s="24" t="s">
        <v>34</v>
      </c>
      <c r="C14" s="25"/>
      <c r="D14" s="25"/>
      <c r="E14" s="25"/>
      <c r="F14" s="25"/>
      <c r="G14" s="26"/>
      <c r="H14" s="26"/>
      <c r="I14" s="27">
        <f>I13</f>
        <v>-140.41</v>
      </c>
    </row>
  </sheetData>
  <autoFilter ref="A2:I2">
    <sortState ref="A3:I9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2" sqref="B2"/>
    </sheetView>
  </sheetViews>
  <sheetFormatPr defaultRowHeight="15"/>
  <cols>
    <col min="2" max="2" width="16.7109375" style="33" customWidth="1"/>
    <col min="3" max="4" width="19.7109375" style="33" customWidth="1"/>
    <col min="5" max="5" width="19.7109375" style="34" customWidth="1"/>
    <col min="6" max="6" width="10.7109375" style="33" customWidth="1"/>
    <col min="7" max="9" width="19.7109375" style="35" customWidth="1"/>
  </cols>
  <sheetData>
    <row r="1" spans="1:9">
      <c r="B1" s="49" t="s">
        <v>48</v>
      </c>
      <c r="C1" s="49"/>
      <c r="D1" s="49"/>
      <c r="E1" s="49"/>
      <c r="F1" s="49"/>
      <c r="G1" s="49"/>
      <c r="H1" s="49"/>
      <c r="I1" s="49"/>
    </row>
    <row r="2" spans="1:9" ht="31.5">
      <c r="A2" s="39" t="s">
        <v>10</v>
      </c>
      <c r="B2" s="28" t="s">
        <v>0</v>
      </c>
      <c r="C2" s="28" t="s">
        <v>1</v>
      </c>
      <c r="D2" s="28" t="s">
        <v>2</v>
      </c>
      <c r="E2" s="29" t="s">
        <v>3</v>
      </c>
      <c r="F2" s="28" t="s">
        <v>4</v>
      </c>
      <c r="G2" s="30" t="s">
        <v>5</v>
      </c>
      <c r="H2" s="30" t="s">
        <v>6</v>
      </c>
      <c r="I2" s="30" t="s">
        <v>7</v>
      </c>
    </row>
    <row r="3" spans="1:9">
      <c r="A3" s="40"/>
      <c r="B3" s="31"/>
      <c r="C3" s="31"/>
      <c r="D3" s="31"/>
      <c r="E3" s="32"/>
      <c r="F3" s="31"/>
      <c r="G3" s="41"/>
      <c r="H3" s="41"/>
      <c r="I3" s="41"/>
    </row>
    <row r="4" spans="1:9">
      <c r="A4" s="40"/>
      <c r="B4" s="31"/>
      <c r="C4" s="31"/>
      <c r="D4" s="31"/>
      <c r="E4" s="32"/>
      <c r="F4" s="31"/>
      <c r="G4" s="41"/>
      <c r="H4" s="41"/>
      <c r="I4" s="41"/>
    </row>
    <row r="5" spans="1:9">
      <c r="A5" s="40"/>
      <c r="B5" s="31"/>
      <c r="C5" s="31"/>
      <c r="D5" s="31"/>
      <c r="E5" s="32"/>
      <c r="F5" s="31"/>
      <c r="G5" s="41"/>
      <c r="H5" s="41"/>
      <c r="I5" s="41"/>
    </row>
    <row r="6" spans="1:9">
      <c r="A6" s="40"/>
      <c r="B6" s="31"/>
      <c r="C6" s="31"/>
      <c r="D6" s="31"/>
      <c r="E6" s="32"/>
      <c r="F6" s="31"/>
      <c r="G6" s="41"/>
      <c r="H6" s="41"/>
      <c r="I6" s="41"/>
    </row>
    <row r="7" spans="1:9">
      <c r="A7" s="40"/>
      <c r="B7" s="31"/>
      <c r="C7" s="31"/>
      <c r="D7" s="31"/>
      <c r="E7" s="32"/>
      <c r="F7" s="31"/>
      <c r="G7" s="41"/>
      <c r="H7" s="41"/>
      <c r="I7" s="41"/>
    </row>
    <row r="8" spans="1:9">
      <c r="A8" s="40"/>
      <c r="B8" s="31"/>
      <c r="C8" s="31"/>
      <c r="D8" s="31"/>
      <c r="E8" s="32"/>
      <c r="F8" s="31"/>
      <c r="G8" s="41"/>
      <c r="H8" s="41"/>
      <c r="I8" s="41"/>
    </row>
    <row r="9" spans="1:9">
      <c r="A9" s="40"/>
      <c r="B9" s="31"/>
      <c r="C9" s="31"/>
      <c r="D9" s="31"/>
      <c r="E9" s="32"/>
      <c r="F9" s="31"/>
      <c r="G9" s="41"/>
      <c r="H9" s="41"/>
      <c r="I9" s="41"/>
    </row>
    <row r="10" spans="1:9">
      <c r="A10" s="36"/>
      <c r="B10" s="12" t="s">
        <v>11</v>
      </c>
      <c r="C10" s="37"/>
      <c r="D10" s="37"/>
      <c r="E10" s="38"/>
      <c r="F10" s="37"/>
      <c r="G10" s="42">
        <f>SUM(G3:G9)</f>
        <v>0</v>
      </c>
      <c r="H10" s="42">
        <f>SUM(H3:H9)</f>
        <v>0</v>
      </c>
      <c r="I10" s="42">
        <f>SUM(I3:I9)</f>
        <v>0</v>
      </c>
    </row>
    <row r="11" spans="1:9">
      <c r="A11" s="36"/>
      <c r="B11" s="12" t="s">
        <v>12</v>
      </c>
      <c r="C11" s="37"/>
      <c r="D11" s="37"/>
      <c r="E11" s="38"/>
      <c r="F11" s="37"/>
      <c r="G11" s="43"/>
      <c r="H11" s="43"/>
      <c r="I11" s="44">
        <f>G10+H10+I10</f>
        <v>0</v>
      </c>
    </row>
    <row r="12" spans="1:9">
      <c r="A12" s="23"/>
      <c r="B12" s="24" t="s">
        <v>34</v>
      </c>
      <c r="C12" s="25"/>
      <c r="D12" s="25"/>
      <c r="E12" s="25"/>
      <c r="F12" s="25"/>
      <c r="G12" s="26"/>
      <c r="H12" s="26"/>
      <c r="I12" s="27">
        <f>G3+H3+I3+G4+H4+I4+G5+H5+I5+G7+H7+I7+G8+H8+I8+G9+H9+I9</f>
        <v>0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48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/>
      <c r="B3" s="3"/>
      <c r="C3" s="3"/>
      <c r="D3" s="3"/>
      <c r="E3" s="3"/>
      <c r="F3" s="3"/>
      <c r="G3" s="9"/>
      <c r="H3" s="9"/>
      <c r="I3" s="9"/>
    </row>
    <row r="4" spans="1:9">
      <c r="A4" s="8"/>
      <c r="B4" s="3"/>
      <c r="C4" s="3"/>
      <c r="D4" s="3"/>
      <c r="E4" s="3"/>
      <c r="F4" s="3"/>
      <c r="G4" s="9"/>
      <c r="H4" s="9"/>
      <c r="I4" s="9"/>
    </row>
    <row r="5" spans="1:9">
      <c r="A5" s="8"/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SUM(G3:G4)</f>
        <v>0</v>
      </c>
      <c r="H6" s="10">
        <f>SUM(H3:H4)</f>
        <v>0</v>
      </c>
      <c r="I6" s="10">
        <f>SUM(I3:I4)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48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3" width="19.7109375" style="4" customWidth="1"/>
    <col min="4" max="4" width="22.7109375" style="4" customWidth="1"/>
    <col min="5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48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35">
      <c r="A3" s="40" t="s">
        <v>24</v>
      </c>
      <c r="B3" s="47">
        <v>411008743</v>
      </c>
      <c r="C3" s="46" t="s">
        <v>43</v>
      </c>
      <c r="D3" s="48" t="s">
        <v>35</v>
      </c>
      <c r="E3" s="46" t="s">
        <v>45</v>
      </c>
      <c r="F3" s="31" t="s">
        <v>8</v>
      </c>
      <c r="G3" s="46">
        <v>-0.53</v>
      </c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24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-0.53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-0.53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-0.53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48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05">
      <c r="A3" s="40" t="s">
        <v>23</v>
      </c>
      <c r="B3" s="47">
        <v>411137234</v>
      </c>
      <c r="C3" s="46" t="s">
        <v>42</v>
      </c>
      <c r="D3" s="48" t="s">
        <v>47</v>
      </c>
      <c r="E3" s="46" t="s">
        <v>46</v>
      </c>
      <c r="F3" s="31" t="s">
        <v>8</v>
      </c>
      <c r="G3" s="46">
        <v>-500</v>
      </c>
      <c r="H3" s="41"/>
      <c r="I3" s="41"/>
    </row>
    <row r="4" spans="1:9">
      <c r="A4" s="8" t="s">
        <v>23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23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-500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-500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v>0</v>
      </c>
    </row>
  </sheetData>
  <mergeCells count="1">
    <mergeCell ref="B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48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22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2021-05-18T02:13:10Z</dcterms:modified>
</cp:coreProperties>
</file>