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2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2" hidden="1">Образование!$A$2:$I$2</definedName>
  </definedNames>
  <calcPr calcId="124519"/>
</workbook>
</file>

<file path=xl/calcChain.xml><?xml version="1.0" encoding="utf-8"?>
<calcChain xmlns="http://schemas.openxmlformats.org/spreadsheetml/2006/main">
  <c r="I10" i="8"/>
  <c r="H8"/>
  <c r="I8"/>
  <c r="G8"/>
  <c r="I8" i="6"/>
  <c r="H6"/>
  <c r="I6"/>
  <c r="G6"/>
  <c r="H51" i="12"/>
  <c r="I51"/>
  <c r="G51"/>
  <c r="I45" i="4"/>
  <c r="I43"/>
  <c r="H43"/>
  <c r="G43"/>
  <c r="J6" i="2" l="1"/>
  <c r="J4"/>
  <c r="I4"/>
  <c r="H4"/>
  <c r="I52" i="12" l="1"/>
  <c r="I9" i="8"/>
  <c r="I5" i="10"/>
  <c r="H5"/>
  <c r="G5"/>
  <c r="I5" i="9"/>
  <c r="H5"/>
  <c r="G5"/>
  <c r="I4" i="7"/>
  <c r="H4"/>
  <c r="G4"/>
  <c r="I5" i="5"/>
  <c r="H5"/>
  <c r="G5"/>
  <c r="I6" i="10" l="1"/>
  <c r="I6" i="9"/>
  <c r="D8" i="3"/>
  <c r="I5" i="7"/>
  <c r="I7" i="6"/>
  <c r="D3" i="3" s="1"/>
  <c r="I6" i="5"/>
  <c r="J5" i="2"/>
  <c r="I44" i="4"/>
  <c r="I7" i="10" l="1"/>
  <c r="D10" i="3" s="1"/>
  <c r="C10"/>
  <c r="I7" i="9"/>
  <c r="D7" i="3" s="1"/>
  <c r="C7"/>
  <c r="C8"/>
  <c r="E8" s="1"/>
  <c r="I6" i="7"/>
  <c r="D9" i="3" s="1"/>
  <c r="C9"/>
  <c r="C3"/>
  <c r="E3" s="1"/>
  <c r="I7" i="5"/>
  <c r="D4" i="3" s="1"/>
  <c r="C4"/>
  <c r="D5"/>
  <c r="C5"/>
  <c r="C6"/>
  <c r="D6"/>
  <c r="E10" l="1"/>
  <c r="E7"/>
  <c r="E9"/>
  <c r="E4"/>
  <c r="E5"/>
  <c r="C11"/>
  <c r="E6"/>
  <c r="D11"/>
  <c r="E11" l="1"/>
</calcChain>
</file>

<file path=xl/sharedStrings.xml><?xml version="1.0" encoding="utf-8"?>
<sst xmlns="http://schemas.openxmlformats.org/spreadsheetml/2006/main" count="724" uniqueCount="99">
  <si>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</si>
  <si>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</si>
  <si>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</si>
  <si>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</si>
  <si>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</si>
  <si>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</si>
  <si>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</si>
  <si>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</si>
  <si>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</si>
  <si>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</si>
  <si>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</si>
  <si>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</si>
  <si>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</si>
  <si>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</si>
  <si>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</si>
  <si>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</si>
  <si>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</si>
  <si>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</si>
  <si>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</si>
  <si>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</si>
  <si>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</si>
  <si>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</si>
  <si>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</si>
  <si>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</si>
  <si>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</si>
  <si>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</si>
  <si>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</si>
  <si>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</si>
  <si>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</si>
  <si>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</si>
  <si>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</si>
  <si>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</si>
  <si>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</si>
  <si>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</si>
  <si>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</si>
  <si>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ГЛАВА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</si>
  <si>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</si>
  <si>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</si>
  <si>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</si>
  <si>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</si>
  <si>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</si>
  <si>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</si>
  <si>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</si>
  <si>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</si>
  <si>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</si>
  <si>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</si>
  <si>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</si>
  <si>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</si>
  <si>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</si>
  <si>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</si>
  <si>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</si>
  <si>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</si>
  <si>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</si>
  <si>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</si>
  <si>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0411091357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</si>
  <si>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</si>
  <si>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</si>
  <si>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</si>
  <si>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0411082786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</si>
  <si>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</si>
  <si>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0411091212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</si>
  <si>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</si>
  <si>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</si>
  <si>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</si>
  <si>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</si>
  <si>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</si>
  <si>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</si>
  <si>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</si>
  <si>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</si>
  <si>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</si>
  <si>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</si>
  <si>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</si>
  <si>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</si>
  <si>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МУНИЦИПАЛЬНОЕ БЮДЖЕТНОЕ ДОШКОЛЬНОЕ ОБРАЗОВАТЕЛЬНОЕ УЧРЕЖДЕНИЕ "ДЕТСКИЙ САД №12 "БЕРЁЗКА" ОБЩЕРАЗВИВАЮЩЕГО ВИДА ГОРОДА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</si>
  <si>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</si>
  <si>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</si>
  <si>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0411088403</t>
  </si>
  <si>
    <t>МУНИЦИПАЛЬНОЕ БЮДЖЕТНОЕ ОБЩЕОБРАЗОВАТЕЛЬНОЕ УЧРЕЖДЕНИЕ "ГИМНАЗИЯ № 9 "ГАРМОНИЯ" Г. ГОРНО-АЛТАЙСКА"</t>
  </si>
  <si>
    <t>0411091276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</si>
  <si>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</si>
  <si>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</si>
  <si>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</si>
  <si>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</si>
  <si>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</si>
  <si>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</si>
  <si>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</si>
  <si>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0411031809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</si>
  <si>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</si>
  <si>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0411130373</t>
  </si>
  <si>
    <t>МУНИЦИПАЛЬНОЕ КАЗЕННОЕ УЧРЕЖДЕНИЕ "ГОРОДСКОЕ ХОЗЯЙСТВО И ЛЕСНИЧЕСТВО"</t>
  </si>
  <si>
    <t>18210202131060020160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</si>
  <si>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</si>
  <si>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0411171443</t>
  </si>
  <si>
    <t>МУНИЦИПАЛЬНОЕ КАЗЁННОЕ УЧРЕЖДЕНИЕ ГОРОДА ГОРНО-АЛТАЙСКА "ПО ДЕЛАМ ГОЧС И ЕДИНАЯ ДЕЖУРНО-ДИСПЕТЧЕРСКАЯ СЛУЖБА МО "ГОРОД ГОРНО-АЛТАЙСК"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</si>
  <si>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</si>
  <si>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</si>
  <si>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0411008609</t>
  </si>
  <si>
    <t>МУНИЦИПАЛЬНОЕ УЧРЕЖДЕНИЕ "УПРАВЛЕНИЕ ОБРАЗОВАНИЯ АДМИНИСТРАЦИИ МО ГОРОДА ГОРНО-АЛТАЙСКА"</t>
  </si>
  <si>
    <t>Задолженность по платежам в бюджетную систему Российской Федерации на 01.11.2022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</si>
</sst>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2" fontId="8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/>
    <xf numFmtId="49" fontId="0" fillId="0" borderId="1" xfId="0" applyNumberFormat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2" fontId="1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66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B1" sqref="B1:I1"/>
    </sheetView>
  </sheetViews>
  <sheetFormatPr defaultRowHeight="15"/>
  <cols>
    <col min="1" max="1" width="9.140625" style="45"/>
    <col min="2" max="2" width="16.7109375" style="35" customWidth="1"/>
    <col min="3" max="4" width="19.7109375" style="35" customWidth="1"/>
    <col min="5" max="5" width="19.7109375" style="36" customWidth="1"/>
    <col min="6" max="6" width="10.7109375" style="35" customWidth="1"/>
    <col min="7" max="9" width="19.7109375" style="44" customWidth="1"/>
  </cols>
  <sheetData>
    <row r="1" spans="1:9">
      <c r="B1" s="52" t="s">
        <v>98</v>
      </c>
      <c r="C1" s="53"/>
      <c r="D1" s="53"/>
      <c r="E1" s="53"/>
      <c r="F1" s="53"/>
      <c r="G1" s="53"/>
      <c r="H1" s="53"/>
      <c r="I1" s="54"/>
    </row>
    <row r="2" spans="1:9" ht="31.5">
      <c r="A2" s="46" t="s">
        <v>35</v>
      </c>
      <c r="B2" s="29" t="s">
        <v>0</v>
      </c>
      <c r="C2" s="29" t="s">
        <v>1</v>
      </c>
      <c r="D2" s="29" t="s">
        <v>2</v>
      </c>
      <c r="E2" s="30" t="s">
        <v>3</v>
      </c>
      <c r="F2" s="2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31" t="s">
        <v>13</v>
      </c>
      <c r="B3" s="27" t="s">
        <v>42</v>
      </c>
      <c r="C3" s="27" t="s">
        <v>43</v>
      </c>
      <c r="D3" s="27" t="s">
        <v>38</v>
      </c>
      <c r="E3" s="34" t="s">
        <v>39</v>
      </c>
      <c r="F3" s="27" t="s">
        <v>8</v>
      </c>
      <c r="G3" s="28">
        <v>0</v>
      </c>
      <c r="H3" s="28">
        <v>349.55</v>
      </c>
      <c r="I3" s="28">
        <v>0</v>
      </c>
    </row>
    <row r="4" spans="1:9" ht="136.5">
      <c r="A4" s="31" t="s">
        <v>13</v>
      </c>
      <c r="B4" s="27" t="s">
        <v>42</v>
      </c>
      <c r="C4" s="27" t="s">
        <v>43</v>
      </c>
      <c r="D4" s="27" t="s">
        <v>52</v>
      </c>
      <c r="E4" s="34" t="s">
        <v>53</v>
      </c>
      <c r="F4" s="27" t="s">
        <v>8</v>
      </c>
      <c r="G4" s="28">
        <v>860.19</v>
      </c>
      <c r="H4" s="28">
        <v>30.68</v>
      </c>
      <c r="I4" s="28">
        <v>0</v>
      </c>
    </row>
    <row r="5" spans="1:9" ht="105">
      <c r="A5" s="31" t="s">
        <v>13</v>
      </c>
      <c r="B5" s="27" t="s">
        <v>42</v>
      </c>
      <c r="C5" s="27" t="s">
        <v>43</v>
      </c>
      <c r="D5" s="27" t="s">
        <v>44</v>
      </c>
      <c r="E5" s="34" t="s">
        <v>45</v>
      </c>
      <c r="F5" s="27" t="s">
        <v>8</v>
      </c>
      <c r="G5" s="28">
        <v>22939.9</v>
      </c>
      <c r="H5" s="28">
        <v>133.49</v>
      </c>
      <c r="I5" s="28">
        <v>0</v>
      </c>
    </row>
    <row r="6" spans="1:9" ht="136.5">
      <c r="A6" s="31" t="s">
        <v>13</v>
      </c>
      <c r="B6" s="27" t="s">
        <v>42</v>
      </c>
      <c r="C6" s="27" t="s">
        <v>43</v>
      </c>
      <c r="D6" s="27" t="s">
        <v>65</v>
      </c>
      <c r="E6" s="34" t="s">
        <v>66</v>
      </c>
      <c r="F6" s="27" t="s">
        <v>8</v>
      </c>
      <c r="G6" s="28">
        <v>0</v>
      </c>
      <c r="H6" s="28">
        <v>0</v>
      </c>
      <c r="I6" s="28">
        <v>250</v>
      </c>
    </row>
    <row r="7" spans="1:9" ht="94.5">
      <c r="A7" s="31" t="s">
        <v>13</v>
      </c>
      <c r="B7" s="27" t="s">
        <v>46</v>
      </c>
      <c r="C7" s="27" t="s">
        <v>47</v>
      </c>
      <c r="D7" s="27" t="s">
        <v>48</v>
      </c>
      <c r="E7" s="34" t="s">
        <v>49</v>
      </c>
      <c r="F7" s="27" t="s">
        <v>8</v>
      </c>
      <c r="G7" s="28">
        <v>0</v>
      </c>
      <c r="H7" s="28">
        <v>9808.2000000000007</v>
      </c>
      <c r="I7" s="28">
        <v>0</v>
      </c>
    </row>
    <row r="8" spans="1:9" ht="136.5">
      <c r="A8" s="31" t="s">
        <v>13</v>
      </c>
      <c r="B8" s="27" t="s">
        <v>46</v>
      </c>
      <c r="C8" s="27" t="s">
        <v>47</v>
      </c>
      <c r="D8" s="27" t="s">
        <v>52</v>
      </c>
      <c r="E8" s="34" t="s">
        <v>53</v>
      </c>
      <c r="F8" s="27" t="s">
        <v>8</v>
      </c>
      <c r="G8" s="28">
        <v>676.58</v>
      </c>
      <c r="H8" s="28">
        <v>4.08</v>
      </c>
      <c r="I8" s="28">
        <v>0</v>
      </c>
    </row>
    <row r="9" spans="1:9" ht="136.5">
      <c r="A9" s="31" t="s">
        <v>13</v>
      </c>
      <c r="B9" s="27" t="s">
        <v>46</v>
      </c>
      <c r="C9" s="27" t="s">
        <v>47</v>
      </c>
      <c r="D9" s="27" t="s">
        <v>65</v>
      </c>
      <c r="E9" s="34" t="s">
        <v>66</v>
      </c>
      <c r="F9" s="27" t="s">
        <v>8</v>
      </c>
      <c r="G9" s="28">
        <v>0</v>
      </c>
      <c r="H9" s="28">
        <v>0</v>
      </c>
      <c r="I9" s="28">
        <v>250</v>
      </c>
    </row>
    <row r="10" spans="1:9" ht="136.5">
      <c r="A10" s="31" t="s">
        <v>13</v>
      </c>
      <c r="B10" s="27" t="s">
        <v>67</v>
      </c>
      <c r="C10" s="27" t="s">
        <v>68</v>
      </c>
      <c r="D10" s="27" t="s">
        <v>65</v>
      </c>
      <c r="E10" s="34" t="s">
        <v>66</v>
      </c>
      <c r="F10" s="27" t="s">
        <v>8</v>
      </c>
      <c r="G10" s="28">
        <v>0</v>
      </c>
      <c r="H10" s="28">
        <v>0</v>
      </c>
      <c r="I10" s="28">
        <v>250</v>
      </c>
    </row>
    <row r="11" spans="1:9" ht="105">
      <c r="A11" s="31" t="s">
        <v>13</v>
      </c>
      <c r="B11" s="27" t="s">
        <v>54</v>
      </c>
      <c r="C11" s="27" t="s">
        <v>55</v>
      </c>
      <c r="D11" s="27" t="s">
        <v>56</v>
      </c>
      <c r="E11" s="34" t="s">
        <v>57</v>
      </c>
      <c r="F11" s="27" t="s">
        <v>8</v>
      </c>
      <c r="G11" s="28">
        <v>0</v>
      </c>
      <c r="H11" s="28">
        <v>10118.1</v>
      </c>
      <c r="I11" s="28">
        <v>0</v>
      </c>
    </row>
    <row r="12" spans="1:9" ht="136.5">
      <c r="A12" s="31" t="s">
        <v>13</v>
      </c>
      <c r="B12" s="27" t="s">
        <v>54</v>
      </c>
      <c r="C12" s="27" t="s">
        <v>55</v>
      </c>
      <c r="D12" s="27" t="s">
        <v>65</v>
      </c>
      <c r="E12" s="34" t="s">
        <v>66</v>
      </c>
      <c r="F12" s="27" t="s">
        <v>8</v>
      </c>
      <c r="G12" s="28">
        <v>0</v>
      </c>
      <c r="H12" s="28">
        <v>0</v>
      </c>
      <c r="I12" s="28">
        <v>250</v>
      </c>
    </row>
    <row r="13" spans="1:9" ht="136.5">
      <c r="A13" s="31" t="s">
        <v>13</v>
      </c>
      <c r="B13" s="27" t="s">
        <v>63</v>
      </c>
      <c r="C13" s="27" t="s">
        <v>64</v>
      </c>
      <c r="D13" s="27" t="s">
        <v>38</v>
      </c>
      <c r="E13" s="34" t="s">
        <v>39</v>
      </c>
      <c r="F13" s="27" t="s">
        <v>8</v>
      </c>
      <c r="G13" s="28">
        <v>0</v>
      </c>
      <c r="H13" s="28">
        <v>101.42</v>
      </c>
      <c r="I13" s="28">
        <v>0</v>
      </c>
    </row>
    <row r="14" spans="1:9" ht="136.5">
      <c r="A14" s="31" t="s">
        <v>13</v>
      </c>
      <c r="B14" s="27" t="s">
        <v>63</v>
      </c>
      <c r="C14" s="27" t="s">
        <v>64</v>
      </c>
      <c r="D14" s="27" t="s">
        <v>52</v>
      </c>
      <c r="E14" s="34" t="s">
        <v>53</v>
      </c>
      <c r="F14" s="27" t="s">
        <v>8</v>
      </c>
      <c r="G14" s="28">
        <v>6601.95</v>
      </c>
      <c r="H14" s="28">
        <v>0</v>
      </c>
      <c r="I14" s="28">
        <v>0</v>
      </c>
    </row>
    <row r="15" spans="1:9" ht="126">
      <c r="A15" s="31" t="s">
        <v>13</v>
      </c>
      <c r="B15" s="27" t="s">
        <v>63</v>
      </c>
      <c r="C15" s="27" t="s">
        <v>64</v>
      </c>
      <c r="D15" s="27" t="s">
        <v>50</v>
      </c>
      <c r="E15" s="34" t="s">
        <v>51</v>
      </c>
      <c r="F15" s="27" t="s">
        <v>8</v>
      </c>
      <c r="G15" s="28">
        <v>1392.2</v>
      </c>
      <c r="H15" s="28">
        <v>72.739999999999995</v>
      </c>
      <c r="I15" s="28">
        <v>0</v>
      </c>
    </row>
    <row r="16" spans="1:9" ht="136.5">
      <c r="A16" s="31" t="s">
        <v>13</v>
      </c>
      <c r="B16" s="27" t="s">
        <v>36</v>
      </c>
      <c r="C16" s="27" t="s">
        <v>37</v>
      </c>
      <c r="D16" s="27" t="s">
        <v>38</v>
      </c>
      <c r="E16" s="34" t="s">
        <v>39</v>
      </c>
      <c r="F16" s="27" t="s">
        <v>8</v>
      </c>
      <c r="G16" s="28">
        <v>0</v>
      </c>
      <c r="H16" s="28">
        <v>10.45</v>
      </c>
      <c r="I16" s="28">
        <v>0</v>
      </c>
    </row>
    <row r="17" spans="1:9" ht="136.5">
      <c r="A17" s="31" t="s">
        <v>13</v>
      </c>
      <c r="B17" s="27" t="s">
        <v>69</v>
      </c>
      <c r="C17" s="27" t="s">
        <v>70</v>
      </c>
      <c r="D17" s="27" t="s">
        <v>38</v>
      </c>
      <c r="E17" s="34" t="s">
        <v>39</v>
      </c>
      <c r="F17" s="27" t="s">
        <v>8</v>
      </c>
      <c r="G17" s="28">
        <v>0</v>
      </c>
      <c r="H17" s="28">
        <v>218.5</v>
      </c>
      <c r="I17" s="28">
        <v>0</v>
      </c>
    </row>
    <row r="18" spans="1:9" ht="136.5">
      <c r="A18" s="31" t="s">
        <v>13</v>
      </c>
      <c r="B18" s="27" t="s">
        <v>58</v>
      </c>
      <c r="C18" s="27" t="s">
        <v>59</v>
      </c>
      <c r="D18" s="27" t="s">
        <v>52</v>
      </c>
      <c r="E18" s="34" t="s">
        <v>53</v>
      </c>
      <c r="F18" s="27" t="s">
        <v>8</v>
      </c>
      <c r="G18" s="28">
        <v>0</v>
      </c>
      <c r="H18" s="28">
        <v>0.97</v>
      </c>
      <c r="I18" s="28">
        <v>0</v>
      </c>
    </row>
    <row r="19" spans="1:9" ht="126">
      <c r="A19" s="31" t="s">
        <v>13</v>
      </c>
      <c r="B19" s="27" t="s">
        <v>58</v>
      </c>
      <c r="C19" s="27" t="s">
        <v>59</v>
      </c>
      <c r="D19" s="27" t="s">
        <v>50</v>
      </c>
      <c r="E19" s="34" t="s">
        <v>51</v>
      </c>
      <c r="F19" s="27" t="s">
        <v>8</v>
      </c>
      <c r="G19" s="28">
        <v>0</v>
      </c>
      <c r="H19" s="28">
        <v>4.87</v>
      </c>
      <c r="I19" s="28">
        <v>0</v>
      </c>
    </row>
    <row r="20" spans="1:9" ht="105">
      <c r="A20" s="31" t="s">
        <v>13</v>
      </c>
      <c r="B20" s="27" t="s">
        <v>58</v>
      </c>
      <c r="C20" s="27" t="s">
        <v>59</v>
      </c>
      <c r="D20" s="27" t="s">
        <v>44</v>
      </c>
      <c r="E20" s="34" t="s">
        <v>45</v>
      </c>
      <c r="F20" s="27" t="s">
        <v>8</v>
      </c>
      <c r="G20" s="28">
        <v>2518.75</v>
      </c>
      <c r="H20" s="28">
        <v>0</v>
      </c>
      <c r="I20" s="28">
        <v>0</v>
      </c>
    </row>
    <row r="21" spans="1:9" ht="136.5">
      <c r="A21" s="31" t="s">
        <v>13</v>
      </c>
      <c r="B21" s="27" t="s">
        <v>58</v>
      </c>
      <c r="C21" s="27" t="s">
        <v>59</v>
      </c>
      <c r="D21" s="27" t="s">
        <v>65</v>
      </c>
      <c r="E21" s="34" t="s">
        <v>66</v>
      </c>
      <c r="F21" s="27" t="s">
        <v>8</v>
      </c>
      <c r="G21" s="28">
        <v>0</v>
      </c>
      <c r="H21" s="28">
        <v>0</v>
      </c>
      <c r="I21" s="28">
        <v>250</v>
      </c>
    </row>
    <row r="22" spans="1:9" ht="136.5">
      <c r="A22" s="31" t="s">
        <v>13</v>
      </c>
      <c r="B22" s="27" t="s">
        <v>71</v>
      </c>
      <c r="C22" s="27" t="s">
        <v>72</v>
      </c>
      <c r="D22" s="27" t="s">
        <v>38</v>
      </c>
      <c r="E22" s="34" t="s">
        <v>39</v>
      </c>
      <c r="F22" s="27" t="s">
        <v>8</v>
      </c>
      <c r="G22" s="28">
        <v>0</v>
      </c>
      <c r="H22" s="28">
        <v>2154.4</v>
      </c>
      <c r="I22" s="28">
        <v>0</v>
      </c>
    </row>
    <row r="23" spans="1:9" ht="136.5">
      <c r="A23" s="31" t="s">
        <v>13</v>
      </c>
      <c r="B23" s="27" t="s">
        <v>40</v>
      </c>
      <c r="C23" s="27" t="s">
        <v>41</v>
      </c>
      <c r="D23" s="27" t="s">
        <v>38</v>
      </c>
      <c r="E23" s="34" t="s">
        <v>39</v>
      </c>
      <c r="F23" s="27" t="s">
        <v>8</v>
      </c>
      <c r="G23" s="28">
        <v>11569</v>
      </c>
      <c r="H23" s="28">
        <v>438.33</v>
      </c>
      <c r="I23" s="28">
        <v>0</v>
      </c>
    </row>
    <row r="24" spans="1:9" ht="136.5">
      <c r="A24" s="31" t="s">
        <v>13</v>
      </c>
      <c r="B24" s="27" t="s">
        <v>60</v>
      </c>
      <c r="C24" s="27" t="s">
        <v>73</v>
      </c>
      <c r="D24" s="27" t="s">
        <v>52</v>
      </c>
      <c r="E24" s="34" t="s">
        <v>53</v>
      </c>
      <c r="F24" s="27" t="s">
        <v>8</v>
      </c>
      <c r="G24" s="28">
        <v>1390.09</v>
      </c>
      <c r="H24" s="28">
        <v>54.68</v>
      </c>
      <c r="I24" s="28">
        <v>0</v>
      </c>
    </row>
    <row r="25" spans="1:9" ht="126">
      <c r="A25" s="31" t="s">
        <v>13</v>
      </c>
      <c r="B25" s="27" t="s">
        <v>60</v>
      </c>
      <c r="C25" s="27" t="s">
        <v>73</v>
      </c>
      <c r="D25" s="27" t="s">
        <v>50</v>
      </c>
      <c r="E25" s="34" t="s">
        <v>51</v>
      </c>
      <c r="F25" s="27" t="s">
        <v>8</v>
      </c>
      <c r="G25" s="28">
        <v>0</v>
      </c>
      <c r="H25" s="28">
        <v>56.82</v>
      </c>
      <c r="I25" s="28">
        <v>0</v>
      </c>
    </row>
    <row r="26" spans="1:9" ht="105">
      <c r="A26" s="31" t="s">
        <v>13</v>
      </c>
      <c r="B26" s="27" t="s">
        <v>60</v>
      </c>
      <c r="C26" s="27" t="s">
        <v>73</v>
      </c>
      <c r="D26" s="27" t="s">
        <v>44</v>
      </c>
      <c r="E26" s="34" t="s">
        <v>45</v>
      </c>
      <c r="F26" s="27" t="s">
        <v>8</v>
      </c>
      <c r="G26" s="28">
        <v>58.86</v>
      </c>
      <c r="H26" s="28">
        <v>0</v>
      </c>
      <c r="I26" s="28">
        <v>0</v>
      </c>
    </row>
    <row r="27" spans="1:9" ht="136.5">
      <c r="A27" s="31" t="s">
        <v>13</v>
      </c>
      <c r="B27" s="27" t="s">
        <v>74</v>
      </c>
      <c r="C27" s="27" t="s">
        <v>75</v>
      </c>
      <c r="D27" s="27" t="s">
        <v>65</v>
      </c>
      <c r="E27" s="34" t="s">
        <v>66</v>
      </c>
      <c r="F27" s="27" t="s">
        <v>8</v>
      </c>
      <c r="G27" s="28">
        <v>0</v>
      </c>
      <c r="H27" s="28">
        <v>0</v>
      </c>
      <c r="I27" s="28">
        <v>250</v>
      </c>
    </row>
    <row r="28" spans="1:9" ht="136.5">
      <c r="A28" s="31" t="s">
        <v>13</v>
      </c>
      <c r="B28" s="27" t="s">
        <v>76</v>
      </c>
      <c r="C28" s="27" t="s">
        <v>77</v>
      </c>
      <c r="D28" s="27" t="s">
        <v>38</v>
      </c>
      <c r="E28" s="34" t="s">
        <v>39</v>
      </c>
      <c r="F28" s="27" t="s">
        <v>8</v>
      </c>
      <c r="G28" s="28">
        <v>0</v>
      </c>
      <c r="H28" s="28">
        <v>808.15</v>
      </c>
      <c r="I28" s="28">
        <v>0</v>
      </c>
    </row>
    <row r="29" spans="1:9" ht="126">
      <c r="A29" s="31" t="s">
        <v>13</v>
      </c>
      <c r="B29" s="27" t="s">
        <v>76</v>
      </c>
      <c r="C29" s="27" t="s">
        <v>77</v>
      </c>
      <c r="D29" s="27" t="s">
        <v>50</v>
      </c>
      <c r="E29" s="34" t="s">
        <v>51</v>
      </c>
      <c r="F29" s="27" t="s">
        <v>8</v>
      </c>
      <c r="G29" s="28">
        <v>33184.6</v>
      </c>
      <c r="H29" s="28">
        <v>342.7</v>
      </c>
      <c r="I29" s="28">
        <v>0</v>
      </c>
    </row>
    <row r="30" spans="1:9" ht="136.5">
      <c r="A30" s="31" t="s">
        <v>13</v>
      </c>
      <c r="B30" s="27" t="s">
        <v>78</v>
      </c>
      <c r="C30" s="27" t="s">
        <v>79</v>
      </c>
      <c r="D30" s="27" t="s">
        <v>38</v>
      </c>
      <c r="E30" s="34" t="s">
        <v>39</v>
      </c>
      <c r="F30" s="27" t="s">
        <v>8</v>
      </c>
      <c r="G30" s="28">
        <v>0</v>
      </c>
      <c r="H30" s="28">
        <v>114.58</v>
      </c>
      <c r="I30" s="28">
        <v>0</v>
      </c>
    </row>
    <row r="31" spans="1:9" ht="136.5">
      <c r="A31" s="31" t="s">
        <v>13</v>
      </c>
      <c r="B31" s="27" t="s">
        <v>61</v>
      </c>
      <c r="C31" s="27" t="s">
        <v>62</v>
      </c>
      <c r="D31" s="27" t="s">
        <v>38</v>
      </c>
      <c r="E31" s="34" t="s">
        <v>39</v>
      </c>
      <c r="F31" s="27" t="s">
        <v>8</v>
      </c>
      <c r="G31" s="28">
        <v>0</v>
      </c>
      <c r="H31" s="28">
        <v>239.95</v>
      </c>
      <c r="I31" s="28">
        <v>0</v>
      </c>
    </row>
    <row r="32" spans="1:9" ht="136.5">
      <c r="A32" s="31" t="s">
        <v>13</v>
      </c>
      <c r="B32" s="27" t="s">
        <v>61</v>
      </c>
      <c r="C32" s="27" t="s">
        <v>62</v>
      </c>
      <c r="D32" s="27" t="s">
        <v>52</v>
      </c>
      <c r="E32" s="34" t="s">
        <v>53</v>
      </c>
      <c r="F32" s="27" t="s">
        <v>8</v>
      </c>
      <c r="G32" s="28">
        <v>15178.8</v>
      </c>
      <c r="H32" s="28">
        <v>337.26</v>
      </c>
      <c r="I32" s="28">
        <v>0</v>
      </c>
    </row>
    <row r="33" spans="1:9" ht="126">
      <c r="A33" s="31" t="s">
        <v>13</v>
      </c>
      <c r="B33" s="27" t="s">
        <v>61</v>
      </c>
      <c r="C33" s="27" t="s">
        <v>62</v>
      </c>
      <c r="D33" s="27" t="s">
        <v>50</v>
      </c>
      <c r="E33" s="34" t="s">
        <v>51</v>
      </c>
      <c r="F33" s="27" t="s">
        <v>8</v>
      </c>
      <c r="G33" s="28">
        <v>65477</v>
      </c>
      <c r="H33" s="28">
        <v>1489.84</v>
      </c>
      <c r="I33" s="28">
        <v>0</v>
      </c>
    </row>
    <row r="34" spans="1:9" ht="94.5">
      <c r="A34" s="31" t="s">
        <v>13</v>
      </c>
      <c r="B34" s="27" t="s">
        <v>61</v>
      </c>
      <c r="C34" s="27" t="s">
        <v>62</v>
      </c>
      <c r="D34" s="27" t="s">
        <v>44</v>
      </c>
      <c r="E34" s="34" t="s">
        <v>45</v>
      </c>
      <c r="F34" s="27" t="s">
        <v>8</v>
      </c>
      <c r="G34" s="28">
        <v>8108.1</v>
      </c>
      <c r="H34" s="28">
        <v>190.12</v>
      </c>
      <c r="I34" s="28">
        <v>0</v>
      </c>
    </row>
    <row r="35" spans="1:9" ht="136.5">
      <c r="A35" s="31" t="s">
        <v>13</v>
      </c>
      <c r="B35" s="27" t="s">
        <v>80</v>
      </c>
      <c r="C35" s="27" t="s">
        <v>81</v>
      </c>
      <c r="D35" s="27" t="s">
        <v>38</v>
      </c>
      <c r="E35" s="34" t="s">
        <v>39</v>
      </c>
      <c r="F35" s="27" t="s">
        <v>8</v>
      </c>
      <c r="G35" s="28">
        <v>599989</v>
      </c>
      <c r="H35" s="28">
        <v>18346.259999999998</v>
      </c>
      <c r="I35" s="28">
        <v>0</v>
      </c>
    </row>
    <row r="36" spans="1:9" ht="136.5">
      <c r="A36" s="31" t="s">
        <v>13</v>
      </c>
      <c r="B36" s="27" t="s">
        <v>80</v>
      </c>
      <c r="C36" s="27" t="s">
        <v>81</v>
      </c>
      <c r="D36" s="27" t="s">
        <v>52</v>
      </c>
      <c r="E36" s="34" t="s">
        <v>53</v>
      </c>
      <c r="F36" s="27" t="s">
        <v>8</v>
      </c>
      <c r="G36" s="28">
        <v>0</v>
      </c>
      <c r="H36" s="28">
        <v>3.94</v>
      </c>
      <c r="I36" s="28">
        <v>0</v>
      </c>
    </row>
    <row r="37" spans="1:9" ht="136.5">
      <c r="A37" s="31" t="s">
        <v>13</v>
      </c>
      <c r="B37" s="27" t="s">
        <v>82</v>
      </c>
      <c r="C37" s="27" t="s">
        <v>83</v>
      </c>
      <c r="D37" s="27" t="s">
        <v>65</v>
      </c>
      <c r="E37" s="34" t="s">
        <v>66</v>
      </c>
      <c r="F37" s="27" t="s">
        <v>8</v>
      </c>
      <c r="G37" s="28">
        <v>0</v>
      </c>
      <c r="H37" s="28">
        <v>0</v>
      </c>
      <c r="I37" s="28">
        <v>250</v>
      </c>
    </row>
    <row r="38" spans="1:9" ht="136.5">
      <c r="A38" s="31" t="s">
        <v>13</v>
      </c>
      <c r="B38" s="27" t="s">
        <v>84</v>
      </c>
      <c r="C38" s="27" t="s">
        <v>85</v>
      </c>
      <c r="D38" s="27" t="s">
        <v>65</v>
      </c>
      <c r="E38" s="34" t="s">
        <v>66</v>
      </c>
      <c r="F38" s="27" t="s">
        <v>8</v>
      </c>
      <c r="G38" s="28">
        <v>0</v>
      </c>
      <c r="H38" s="28">
        <v>0</v>
      </c>
      <c r="I38" s="28">
        <v>250</v>
      </c>
    </row>
    <row r="39" spans="1:9" ht="136.5">
      <c r="A39" s="31" t="s">
        <v>13</v>
      </c>
      <c r="B39" s="27" t="s">
        <v>86</v>
      </c>
      <c r="C39" s="27" t="s">
        <v>87</v>
      </c>
      <c r="D39" s="27" t="s">
        <v>52</v>
      </c>
      <c r="E39" s="34" t="s">
        <v>53</v>
      </c>
      <c r="F39" s="27" t="s">
        <v>8</v>
      </c>
      <c r="G39" s="28">
        <v>197.89</v>
      </c>
      <c r="H39" s="28">
        <v>1.6</v>
      </c>
      <c r="I39" s="28">
        <v>0</v>
      </c>
    </row>
    <row r="40" spans="1:9" ht="126">
      <c r="A40" s="31" t="s">
        <v>13</v>
      </c>
      <c r="B40" s="27" t="s">
        <v>86</v>
      </c>
      <c r="C40" s="27" t="s">
        <v>87</v>
      </c>
      <c r="D40" s="27" t="s">
        <v>50</v>
      </c>
      <c r="E40" s="34" t="s">
        <v>51</v>
      </c>
      <c r="F40" s="27" t="s">
        <v>8</v>
      </c>
      <c r="G40" s="28">
        <v>1420.77</v>
      </c>
      <c r="H40" s="28">
        <v>4.54</v>
      </c>
      <c r="I40" s="28">
        <v>0</v>
      </c>
    </row>
    <row r="41" spans="1:9" ht="220.5">
      <c r="A41" s="31" t="s">
        <v>22</v>
      </c>
      <c r="B41" s="27" t="s">
        <v>88</v>
      </c>
      <c r="C41" s="27" t="s">
        <v>89</v>
      </c>
      <c r="D41" s="27" t="s">
        <v>90</v>
      </c>
      <c r="E41" s="34" t="s">
        <v>91</v>
      </c>
      <c r="F41" s="27" t="s">
        <v>8</v>
      </c>
      <c r="G41" s="28">
        <v>0</v>
      </c>
      <c r="H41" s="28">
        <v>6.31</v>
      </c>
      <c r="I41" s="28">
        <v>0</v>
      </c>
    </row>
    <row r="42" spans="1:9" ht="94.5">
      <c r="A42" s="31" t="s">
        <v>22</v>
      </c>
      <c r="B42" s="27" t="s">
        <v>88</v>
      </c>
      <c r="C42" s="27" t="s">
        <v>89</v>
      </c>
      <c r="D42" s="27" t="s">
        <v>44</v>
      </c>
      <c r="E42" s="34" t="s">
        <v>45</v>
      </c>
      <c r="F42" s="27" t="s">
        <v>8</v>
      </c>
      <c r="G42" s="28">
        <v>0.09</v>
      </c>
      <c r="H42" s="28">
        <v>9.1999999999999993</v>
      </c>
      <c r="I42" s="28">
        <v>0</v>
      </c>
    </row>
    <row r="43" spans="1:9" ht="136.5">
      <c r="A43" s="31" t="s">
        <v>19</v>
      </c>
      <c r="B43" s="27" t="s">
        <v>92</v>
      </c>
      <c r="C43" s="27" t="s">
        <v>93</v>
      </c>
      <c r="D43" s="27" t="s">
        <v>52</v>
      </c>
      <c r="E43" s="34" t="s">
        <v>53</v>
      </c>
      <c r="F43" s="27" t="s">
        <v>8</v>
      </c>
      <c r="G43" s="28">
        <v>0</v>
      </c>
      <c r="H43" s="28">
        <v>2.71</v>
      </c>
      <c r="I43" s="28">
        <v>0</v>
      </c>
    </row>
    <row r="44" spans="1:9" ht="126">
      <c r="A44" s="31" t="s">
        <v>19</v>
      </c>
      <c r="B44" s="27" t="s">
        <v>92</v>
      </c>
      <c r="C44" s="27" t="s">
        <v>93</v>
      </c>
      <c r="D44" s="27" t="s">
        <v>50</v>
      </c>
      <c r="E44" s="34" t="s">
        <v>51</v>
      </c>
      <c r="F44" s="27" t="s">
        <v>8</v>
      </c>
      <c r="G44" s="28">
        <v>0</v>
      </c>
      <c r="H44" s="28">
        <v>11.7</v>
      </c>
      <c r="I44" s="28">
        <v>0</v>
      </c>
    </row>
    <row r="45" spans="1:9" ht="105">
      <c r="A45" s="31" t="s">
        <v>19</v>
      </c>
      <c r="B45" s="27" t="s">
        <v>92</v>
      </c>
      <c r="C45" s="27" t="s">
        <v>93</v>
      </c>
      <c r="D45" s="27" t="s">
        <v>44</v>
      </c>
      <c r="E45" s="34" t="s">
        <v>45</v>
      </c>
      <c r="F45" s="27" t="s">
        <v>8</v>
      </c>
      <c r="G45" s="28">
        <v>0</v>
      </c>
      <c r="H45" s="28">
        <v>1.54</v>
      </c>
      <c r="I45" s="28">
        <v>0</v>
      </c>
    </row>
    <row r="46" spans="1:9" ht="136.5">
      <c r="A46" s="31" t="s">
        <v>22</v>
      </c>
      <c r="B46" s="27" t="s">
        <v>94</v>
      </c>
      <c r="C46" s="27" t="s">
        <v>95</v>
      </c>
      <c r="D46" s="27" t="s">
        <v>52</v>
      </c>
      <c r="E46" s="34" t="s">
        <v>53</v>
      </c>
      <c r="F46" s="27" t="s">
        <v>8</v>
      </c>
      <c r="G46" s="28">
        <v>4806.3900000000003</v>
      </c>
      <c r="H46" s="28">
        <v>22.75</v>
      </c>
      <c r="I46" s="28">
        <v>0</v>
      </c>
    </row>
    <row r="47" spans="1:9" ht="126">
      <c r="A47" s="31" t="s">
        <v>22</v>
      </c>
      <c r="B47" s="27" t="s">
        <v>94</v>
      </c>
      <c r="C47" s="27" t="s">
        <v>95</v>
      </c>
      <c r="D47" s="27" t="s">
        <v>50</v>
      </c>
      <c r="E47" s="34" t="s">
        <v>51</v>
      </c>
      <c r="F47" s="27" t="s">
        <v>8</v>
      </c>
      <c r="G47" s="28">
        <v>20734.599999999999</v>
      </c>
      <c r="H47" s="28">
        <v>98.16</v>
      </c>
      <c r="I47" s="28">
        <v>0</v>
      </c>
    </row>
    <row r="48" spans="1:9" ht="105">
      <c r="A48" s="31" t="s">
        <v>22</v>
      </c>
      <c r="B48" s="27" t="s">
        <v>94</v>
      </c>
      <c r="C48" s="27" t="s">
        <v>95</v>
      </c>
      <c r="D48" s="27" t="s">
        <v>44</v>
      </c>
      <c r="E48" s="34" t="s">
        <v>45</v>
      </c>
      <c r="F48" s="27" t="s">
        <v>8</v>
      </c>
      <c r="G48" s="28">
        <v>0</v>
      </c>
      <c r="H48" s="28">
        <v>17.690000000000001</v>
      </c>
      <c r="I48" s="28">
        <v>0</v>
      </c>
    </row>
    <row r="49" spans="1:9" ht="136.5">
      <c r="A49" s="31" t="s">
        <v>13</v>
      </c>
      <c r="B49" s="27" t="s">
        <v>96</v>
      </c>
      <c r="C49" s="27" t="s">
        <v>97</v>
      </c>
      <c r="D49" s="27" t="s">
        <v>38</v>
      </c>
      <c r="E49" s="34" t="s">
        <v>39</v>
      </c>
      <c r="F49" s="27" t="s">
        <v>8</v>
      </c>
      <c r="G49" s="28">
        <v>0</v>
      </c>
      <c r="H49" s="28">
        <v>81.3</v>
      </c>
      <c r="I49" s="28">
        <v>0</v>
      </c>
    </row>
    <row r="50" spans="1:9" ht="136.5">
      <c r="A50" s="31" t="s">
        <v>13</v>
      </c>
      <c r="B50" s="27" t="s">
        <v>96</v>
      </c>
      <c r="C50" s="27" t="s">
        <v>97</v>
      </c>
      <c r="D50" s="27" t="s">
        <v>65</v>
      </c>
      <c r="E50" s="34" t="s">
        <v>66</v>
      </c>
      <c r="F50" s="27" t="s">
        <v>8</v>
      </c>
      <c r="G50" s="28">
        <v>0</v>
      </c>
      <c r="H50" s="28">
        <v>0</v>
      </c>
      <c r="I50" s="28">
        <v>250</v>
      </c>
    </row>
    <row r="51" spans="1:9">
      <c r="A51" s="47"/>
      <c r="B51" s="24" t="s">
        <v>10</v>
      </c>
      <c r="C51" s="37"/>
      <c r="D51" s="37"/>
      <c r="E51" s="38"/>
      <c r="F51" s="37"/>
      <c r="G51" s="42">
        <f>SUM(G3:G50)</f>
        <v>797104.76</v>
      </c>
      <c r="H51" s="42">
        <f t="shared" ref="H51:I51" si="0">SUM(H3:H50)</f>
        <v>45687.58</v>
      </c>
      <c r="I51" s="42">
        <f t="shared" si="0"/>
        <v>2250</v>
      </c>
    </row>
    <row r="52" spans="1:9">
      <c r="A52" s="48"/>
      <c r="B52" s="32" t="s">
        <v>11</v>
      </c>
      <c r="C52" s="39"/>
      <c r="D52" s="39"/>
      <c r="E52" s="40"/>
      <c r="F52" s="39"/>
      <c r="G52" s="43"/>
      <c r="H52" s="43"/>
      <c r="I52" s="43">
        <f>G51+H51+I51</f>
        <v>845042.34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98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7" t="s">
        <v>98</v>
      </c>
      <c r="B1" s="57"/>
      <c r="C1" s="57"/>
      <c r="D1" s="57"/>
      <c r="E1" s="57"/>
    </row>
    <row r="2" spans="1:8" ht="78.75">
      <c r="A2" s="15" t="s">
        <v>9</v>
      </c>
      <c r="B2" s="16" t="s">
        <v>14</v>
      </c>
      <c r="C2" s="16" t="s">
        <v>18</v>
      </c>
      <c r="D2" s="16" t="s">
        <v>15</v>
      </c>
      <c r="E2" s="16" t="s">
        <v>16</v>
      </c>
    </row>
    <row r="3" spans="1:8" ht="67.5" customHeight="1">
      <c r="A3" s="17" t="s">
        <v>19</v>
      </c>
      <c r="B3" s="18" t="s">
        <v>32</v>
      </c>
      <c r="C3" s="21">
        <f>Администрация!I7</f>
        <v>15.95</v>
      </c>
      <c r="D3" s="21">
        <f>Администрация!I8</f>
        <v>15.95</v>
      </c>
      <c r="E3" s="21">
        <f>C3-D3</f>
        <v>0</v>
      </c>
    </row>
    <row r="4" spans="1:8" ht="35.25" customHeight="1">
      <c r="A4" s="17" t="s">
        <v>12</v>
      </c>
      <c r="B4" s="18" t="s">
        <v>31</v>
      </c>
      <c r="C4" s="21">
        <f>Горсовет!I6</f>
        <v>0</v>
      </c>
      <c r="D4" s="21">
        <f>Горсовет!I7</f>
        <v>0</v>
      </c>
      <c r="E4" s="21">
        <f t="shared" ref="E4:E10" si="0">C4-D4</f>
        <v>0</v>
      </c>
    </row>
    <row r="5" spans="1:8" ht="66" customHeight="1">
      <c r="A5" s="17" t="s">
        <v>20</v>
      </c>
      <c r="B5" s="14" t="s">
        <v>25</v>
      </c>
      <c r="C5" s="21">
        <f>Культура!J5</f>
        <v>0</v>
      </c>
      <c r="D5" s="21">
        <f>Культура!J6</f>
        <v>0</v>
      </c>
      <c r="E5" s="21">
        <f t="shared" si="0"/>
        <v>0</v>
      </c>
      <c r="H5" s="19"/>
    </row>
    <row r="6" spans="1:8" ht="47.25">
      <c r="A6" s="17" t="s">
        <v>13</v>
      </c>
      <c r="B6" s="18" t="s">
        <v>26</v>
      </c>
      <c r="C6" s="21">
        <f>Образование!I44</f>
        <v>819331.20000000007</v>
      </c>
      <c r="D6" s="21">
        <f>Образование!I45</f>
        <v>162734.00999999998</v>
      </c>
      <c r="E6" s="21">
        <f t="shared" si="0"/>
        <v>656597.19000000006</v>
      </c>
    </row>
    <row r="7" spans="1:8" ht="50.25" customHeight="1">
      <c r="A7" s="17" t="s">
        <v>21</v>
      </c>
      <c r="B7" s="18" t="s">
        <v>27</v>
      </c>
      <c r="C7" s="21">
        <f>Финуправление!I6</f>
        <v>0</v>
      </c>
      <c r="D7" s="21">
        <f>Финуправление!I7</f>
        <v>0</v>
      </c>
      <c r="E7" s="21">
        <f t="shared" si="0"/>
        <v>0</v>
      </c>
    </row>
    <row r="8" spans="1:8" ht="67.5" customHeight="1">
      <c r="A8" s="17" t="s">
        <v>22</v>
      </c>
      <c r="B8" s="14" t="s">
        <v>28</v>
      </c>
      <c r="C8" s="21">
        <f>УЖКХ!I9</f>
        <v>25695.19</v>
      </c>
      <c r="D8" s="21">
        <f>УЖКХ!I10</f>
        <v>25695.19</v>
      </c>
      <c r="E8" s="21">
        <f t="shared" si="0"/>
        <v>0</v>
      </c>
    </row>
    <row r="9" spans="1:8" ht="65.25" customHeight="1">
      <c r="A9" s="17" t="s">
        <v>23</v>
      </c>
      <c r="B9" s="14" t="s">
        <v>29</v>
      </c>
      <c r="C9" s="21">
        <f>Имущество!I5</f>
        <v>0</v>
      </c>
      <c r="D9" s="21">
        <f>Имущество!I6</f>
        <v>0</v>
      </c>
      <c r="E9" s="21">
        <f t="shared" si="0"/>
        <v>0</v>
      </c>
    </row>
    <row r="10" spans="1:8" ht="33" customHeight="1">
      <c r="A10" s="17" t="s">
        <v>24</v>
      </c>
      <c r="B10" s="18" t="s">
        <v>30</v>
      </c>
      <c r="C10" s="21">
        <f>КСП!I6</f>
        <v>0</v>
      </c>
      <c r="D10" s="21">
        <f>КСП!I7</f>
        <v>0</v>
      </c>
      <c r="E10" s="21">
        <f t="shared" si="0"/>
        <v>0</v>
      </c>
    </row>
    <row r="11" spans="1:8" ht="15.75">
      <c r="A11" s="55" t="s">
        <v>17</v>
      </c>
      <c r="B11" s="56"/>
      <c r="C11" s="20">
        <f>SUM(C3:C10)</f>
        <v>845042.34</v>
      </c>
      <c r="D11" s="20">
        <f>SUM(D3:D10)</f>
        <v>188445.15</v>
      </c>
      <c r="E11" s="20">
        <f>SUM(E3:E10)</f>
        <v>656597.19000000006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sqref="A1:I1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6" width="10.7109375" style="4" customWidth="1"/>
    <col min="7" max="9" width="19.7109375" style="51" customWidth="1"/>
  </cols>
  <sheetData>
    <row r="1" spans="1:9" ht="15" customHeight="1">
      <c r="A1" s="58" t="s">
        <v>98</v>
      </c>
      <c r="B1" s="58"/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9" t="s">
        <v>5</v>
      </c>
      <c r="H2" s="49" t="s">
        <v>6</v>
      </c>
      <c r="I2" s="49" t="s">
        <v>7</v>
      </c>
    </row>
    <row r="3" spans="1:9" ht="139.5" customHeight="1">
      <c r="A3" s="31" t="s">
        <v>13</v>
      </c>
      <c r="B3" s="27" t="s">
        <v>42</v>
      </c>
      <c r="C3" s="27" t="s">
        <v>43</v>
      </c>
      <c r="D3" s="27" t="s">
        <v>38</v>
      </c>
      <c r="E3" s="34" t="s">
        <v>39</v>
      </c>
      <c r="F3" s="27" t="s">
        <v>8</v>
      </c>
      <c r="G3" s="28">
        <v>0</v>
      </c>
      <c r="H3" s="28">
        <v>349.55</v>
      </c>
      <c r="I3" s="28">
        <v>0</v>
      </c>
    </row>
    <row r="4" spans="1:9" ht="141" customHeight="1">
      <c r="A4" s="31" t="s">
        <v>13</v>
      </c>
      <c r="B4" s="27" t="s">
        <v>42</v>
      </c>
      <c r="C4" s="27" t="s">
        <v>43</v>
      </c>
      <c r="D4" s="27" t="s">
        <v>52</v>
      </c>
      <c r="E4" s="34" t="s">
        <v>53</v>
      </c>
      <c r="F4" s="27" t="s">
        <v>8</v>
      </c>
      <c r="G4" s="28">
        <v>860.19</v>
      </c>
      <c r="H4" s="28">
        <v>30.68</v>
      </c>
      <c r="I4" s="28">
        <v>0</v>
      </c>
    </row>
    <row r="5" spans="1:9" ht="108.75" customHeight="1">
      <c r="A5" s="31" t="s">
        <v>13</v>
      </c>
      <c r="B5" s="27" t="s">
        <v>42</v>
      </c>
      <c r="C5" s="27" t="s">
        <v>43</v>
      </c>
      <c r="D5" s="27" t="s">
        <v>44</v>
      </c>
      <c r="E5" s="34" t="s">
        <v>45</v>
      </c>
      <c r="F5" s="27" t="s">
        <v>8</v>
      </c>
      <c r="G5" s="28">
        <v>22939.9</v>
      </c>
      <c r="H5" s="28">
        <v>133.49</v>
      </c>
      <c r="I5" s="28">
        <v>0</v>
      </c>
    </row>
    <row r="6" spans="1:9" ht="140.25" customHeight="1">
      <c r="A6" s="31" t="s">
        <v>13</v>
      </c>
      <c r="B6" s="27" t="s">
        <v>42</v>
      </c>
      <c r="C6" s="27" t="s">
        <v>43</v>
      </c>
      <c r="D6" s="27" t="s">
        <v>65</v>
      </c>
      <c r="E6" s="34" t="s">
        <v>66</v>
      </c>
      <c r="F6" s="27" t="s">
        <v>8</v>
      </c>
      <c r="G6" s="28">
        <v>0</v>
      </c>
      <c r="H6" s="28">
        <v>0</v>
      </c>
      <c r="I6" s="28">
        <v>250</v>
      </c>
    </row>
    <row r="7" spans="1:9" ht="99" customHeight="1">
      <c r="A7" s="31" t="s">
        <v>13</v>
      </c>
      <c r="B7" s="27" t="s">
        <v>46</v>
      </c>
      <c r="C7" s="27" t="s">
        <v>47</v>
      </c>
      <c r="D7" s="27" t="s">
        <v>48</v>
      </c>
      <c r="E7" s="34" t="s">
        <v>49</v>
      </c>
      <c r="F7" s="27" t="s">
        <v>8</v>
      </c>
      <c r="G7" s="28">
        <v>0</v>
      </c>
      <c r="H7" s="28">
        <v>9808.2000000000007</v>
      </c>
      <c r="I7" s="28">
        <v>0</v>
      </c>
    </row>
    <row r="8" spans="1:9" ht="138.75" customHeight="1">
      <c r="A8" s="31" t="s">
        <v>13</v>
      </c>
      <c r="B8" s="27" t="s">
        <v>46</v>
      </c>
      <c r="C8" s="27" t="s">
        <v>47</v>
      </c>
      <c r="D8" s="27" t="s">
        <v>52</v>
      </c>
      <c r="E8" s="34" t="s">
        <v>53</v>
      </c>
      <c r="F8" s="27" t="s">
        <v>8</v>
      </c>
      <c r="G8" s="28">
        <v>676.58</v>
      </c>
      <c r="H8" s="28">
        <v>4.08</v>
      </c>
      <c r="I8" s="28">
        <v>0</v>
      </c>
    </row>
    <row r="9" spans="1:9" ht="141.75" customHeight="1">
      <c r="A9" s="31" t="s">
        <v>13</v>
      </c>
      <c r="B9" s="27" t="s">
        <v>46</v>
      </c>
      <c r="C9" s="27" t="s">
        <v>47</v>
      </c>
      <c r="D9" s="27" t="s">
        <v>65</v>
      </c>
      <c r="E9" s="34" t="s">
        <v>66</v>
      </c>
      <c r="F9" s="27" t="s">
        <v>8</v>
      </c>
      <c r="G9" s="28">
        <v>0</v>
      </c>
      <c r="H9" s="28">
        <v>0</v>
      </c>
      <c r="I9" s="28">
        <v>250</v>
      </c>
    </row>
    <row r="10" spans="1:9" ht="139.5" customHeight="1">
      <c r="A10" s="31" t="s">
        <v>13</v>
      </c>
      <c r="B10" s="27" t="s">
        <v>67</v>
      </c>
      <c r="C10" s="27" t="s">
        <v>68</v>
      </c>
      <c r="D10" s="27" t="s">
        <v>65</v>
      </c>
      <c r="E10" s="34" t="s">
        <v>66</v>
      </c>
      <c r="F10" s="27" t="s">
        <v>8</v>
      </c>
      <c r="G10" s="28">
        <v>0</v>
      </c>
      <c r="H10" s="28">
        <v>0</v>
      </c>
      <c r="I10" s="28">
        <v>250</v>
      </c>
    </row>
    <row r="11" spans="1:9" ht="107.25" customHeight="1">
      <c r="A11" s="31" t="s">
        <v>13</v>
      </c>
      <c r="B11" s="27" t="s">
        <v>54</v>
      </c>
      <c r="C11" s="27" t="s">
        <v>55</v>
      </c>
      <c r="D11" s="27" t="s">
        <v>56</v>
      </c>
      <c r="E11" s="34" t="s">
        <v>57</v>
      </c>
      <c r="F11" s="27" t="s">
        <v>8</v>
      </c>
      <c r="G11" s="28">
        <v>0</v>
      </c>
      <c r="H11" s="28">
        <v>10118.1</v>
      </c>
      <c r="I11" s="28">
        <v>0</v>
      </c>
    </row>
    <row r="12" spans="1:9" ht="139.5" customHeight="1">
      <c r="A12" s="31" t="s">
        <v>13</v>
      </c>
      <c r="B12" s="27" t="s">
        <v>54</v>
      </c>
      <c r="C12" s="27" t="s">
        <v>55</v>
      </c>
      <c r="D12" s="27" t="s">
        <v>65</v>
      </c>
      <c r="E12" s="34" t="s">
        <v>66</v>
      </c>
      <c r="F12" s="27" t="s">
        <v>8</v>
      </c>
      <c r="G12" s="28">
        <v>0</v>
      </c>
      <c r="H12" s="28">
        <v>0</v>
      </c>
      <c r="I12" s="28">
        <v>250</v>
      </c>
    </row>
    <row r="13" spans="1:9" ht="140.25" customHeight="1">
      <c r="A13" s="31" t="s">
        <v>13</v>
      </c>
      <c r="B13" s="27" t="s">
        <v>63</v>
      </c>
      <c r="C13" s="27" t="s">
        <v>64</v>
      </c>
      <c r="D13" s="27" t="s">
        <v>38</v>
      </c>
      <c r="E13" s="34" t="s">
        <v>39</v>
      </c>
      <c r="F13" s="27" t="s">
        <v>8</v>
      </c>
      <c r="G13" s="28">
        <v>0</v>
      </c>
      <c r="H13" s="28">
        <v>101.42</v>
      </c>
      <c r="I13" s="28">
        <v>0</v>
      </c>
    </row>
    <row r="14" spans="1:9" ht="138.75" customHeight="1">
      <c r="A14" s="31" t="s">
        <v>13</v>
      </c>
      <c r="B14" s="27" t="s">
        <v>63</v>
      </c>
      <c r="C14" s="27" t="s">
        <v>64</v>
      </c>
      <c r="D14" s="27" t="s">
        <v>52</v>
      </c>
      <c r="E14" s="34" t="s">
        <v>53</v>
      </c>
      <c r="F14" s="27" t="s">
        <v>8</v>
      </c>
      <c r="G14" s="28">
        <v>6601.95</v>
      </c>
      <c r="H14" s="28">
        <v>0</v>
      </c>
      <c r="I14" s="28">
        <v>0</v>
      </c>
    </row>
    <row r="15" spans="1:9" ht="119.25" customHeight="1">
      <c r="A15" s="31" t="s">
        <v>13</v>
      </c>
      <c r="B15" s="27" t="s">
        <v>63</v>
      </c>
      <c r="C15" s="27" t="s">
        <v>64</v>
      </c>
      <c r="D15" s="27" t="s">
        <v>50</v>
      </c>
      <c r="E15" s="34" t="s">
        <v>51</v>
      </c>
      <c r="F15" s="27" t="s">
        <v>8</v>
      </c>
      <c r="G15" s="28">
        <v>1392.2</v>
      </c>
      <c r="H15" s="28">
        <v>72.739999999999995</v>
      </c>
      <c r="I15" s="28">
        <v>0</v>
      </c>
    </row>
    <row r="16" spans="1:9" ht="141.75" customHeight="1">
      <c r="A16" s="31" t="s">
        <v>13</v>
      </c>
      <c r="B16" s="27" t="s">
        <v>36</v>
      </c>
      <c r="C16" s="27" t="s">
        <v>37</v>
      </c>
      <c r="D16" s="27" t="s">
        <v>38</v>
      </c>
      <c r="E16" s="34" t="s">
        <v>39</v>
      </c>
      <c r="F16" s="27" t="s">
        <v>8</v>
      </c>
      <c r="G16" s="28">
        <v>0</v>
      </c>
      <c r="H16" s="28">
        <v>10.45</v>
      </c>
      <c r="I16" s="28">
        <v>0</v>
      </c>
    </row>
    <row r="17" spans="1:9" ht="139.5" customHeight="1">
      <c r="A17" s="31" t="s">
        <v>13</v>
      </c>
      <c r="B17" s="27" t="s">
        <v>69</v>
      </c>
      <c r="C17" s="27" t="s">
        <v>70</v>
      </c>
      <c r="D17" s="27" t="s">
        <v>38</v>
      </c>
      <c r="E17" s="34" t="s">
        <v>39</v>
      </c>
      <c r="F17" s="27" t="s">
        <v>8</v>
      </c>
      <c r="G17" s="28">
        <v>0</v>
      </c>
      <c r="H17" s="28">
        <v>218.5</v>
      </c>
      <c r="I17" s="28">
        <v>0</v>
      </c>
    </row>
    <row r="18" spans="1:9" ht="138.75" customHeight="1">
      <c r="A18" s="31" t="s">
        <v>13</v>
      </c>
      <c r="B18" s="27" t="s">
        <v>58</v>
      </c>
      <c r="C18" s="27" t="s">
        <v>59</v>
      </c>
      <c r="D18" s="27" t="s">
        <v>52</v>
      </c>
      <c r="E18" s="34" t="s">
        <v>53</v>
      </c>
      <c r="F18" s="27" t="s">
        <v>8</v>
      </c>
      <c r="G18" s="28">
        <v>0</v>
      </c>
      <c r="H18" s="28">
        <v>0.97</v>
      </c>
      <c r="I18" s="28">
        <v>0</v>
      </c>
    </row>
    <row r="19" spans="1:9" ht="119.25" customHeight="1">
      <c r="A19" s="31" t="s">
        <v>13</v>
      </c>
      <c r="B19" s="27" t="s">
        <v>58</v>
      </c>
      <c r="C19" s="27" t="s">
        <v>59</v>
      </c>
      <c r="D19" s="27" t="s">
        <v>50</v>
      </c>
      <c r="E19" s="34" t="s">
        <v>51</v>
      </c>
      <c r="F19" s="27" t="s">
        <v>8</v>
      </c>
      <c r="G19" s="28">
        <v>0</v>
      </c>
      <c r="H19" s="28">
        <v>4.87</v>
      </c>
      <c r="I19" s="28">
        <v>0</v>
      </c>
    </row>
    <row r="20" spans="1:9" ht="108" customHeight="1">
      <c r="A20" s="31" t="s">
        <v>13</v>
      </c>
      <c r="B20" s="27" t="s">
        <v>58</v>
      </c>
      <c r="C20" s="27" t="s">
        <v>59</v>
      </c>
      <c r="D20" s="27" t="s">
        <v>44</v>
      </c>
      <c r="E20" s="34" t="s">
        <v>45</v>
      </c>
      <c r="F20" s="27" t="s">
        <v>8</v>
      </c>
      <c r="G20" s="28">
        <v>2518.75</v>
      </c>
      <c r="H20" s="28">
        <v>0</v>
      </c>
      <c r="I20" s="28">
        <v>0</v>
      </c>
    </row>
    <row r="21" spans="1:9" ht="140.25" customHeight="1">
      <c r="A21" s="31" t="s">
        <v>13</v>
      </c>
      <c r="B21" s="27" t="s">
        <v>58</v>
      </c>
      <c r="C21" s="27" t="s">
        <v>59</v>
      </c>
      <c r="D21" s="27" t="s">
        <v>65</v>
      </c>
      <c r="E21" s="34" t="s">
        <v>66</v>
      </c>
      <c r="F21" s="27" t="s">
        <v>8</v>
      </c>
      <c r="G21" s="28">
        <v>0</v>
      </c>
      <c r="H21" s="28">
        <v>0</v>
      </c>
      <c r="I21" s="28">
        <v>250</v>
      </c>
    </row>
    <row r="22" spans="1:9" ht="141" customHeight="1">
      <c r="A22" s="31" t="s">
        <v>13</v>
      </c>
      <c r="B22" s="27" t="s">
        <v>71</v>
      </c>
      <c r="C22" s="27" t="s">
        <v>72</v>
      </c>
      <c r="D22" s="27" t="s">
        <v>38</v>
      </c>
      <c r="E22" s="34" t="s">
        <v>39</v>
      </c>
      <c r="F22" s="27" t="s">
        <v>8</v>
      </c>
      <c r="G22" s="28">
        <v>0</v>
      </c>
      <c r="H22" s="28">
        <v>2154.4</v>
      </c>
      <c r="I22" s="28">
        <v>0</v>
      </c>
    </row>
    <row r="23" spans="1:9" ht="139.5" customHeight="1">
      <c r="A23" s="31" t="s">
        <v>13</v>
      </c>
      <c r="B23" s="27" t="s">
        <v>40</v>
      </c>
      <c r="C23" s="27" t="s">
        <v>41</v>
      </c>
      <c r="D23" s="27" t="s">
        <v>38</v>
      </c>
      <c r="E23" s="34" t="s">
        <v>39</v>
      </c>
      <c r="F23" s="27" t="s">
        <v>8</v>
      </c>
      <c r="G23" s="28">
        <v>11569</v>
      </c>
      <c r="H23" s="28">
        <v>438.33</v>
      </c>
      <c r="I23" s="28">
        <v>0</v>
      </c>
    </row>
    <row r="24" spans="1:9" ht="138" customHeight="1">
      <c r="A24" s="31" t="s">
        <v>13</v>
      </c>
      <c r="B24" s="27" t="s">
        <v>60</v>
      </c>
      <c r="C24" s="27" t="s">
        <v>73</v>
      </c>
      <c r="D24" s="27" t="s">
        <v>52</v>
      </c>
      <c r="E24" s="34" t="s">
        <v>53</v>
      </c>
      <c r="F24" s="27" t="s">
        <v>8</v>
      </c>
      <c r="G24" s="28">
        <v>1390.09</v>
      </c>
      <c r="H24" s="28">
        <v>54.68</v>
      </c>
      <c r="I24" s="28">
        <v>0</v>
      </c>
    </row>
    <row r="25" spans="1:9" ht="120.75" customHeight="1">
      <c r="A25" s="31" t="s">
        <v>13</v>
      </c>
      <c r="B25" s="27" t="s">
        <v>60</v>
      </c>
      <c r="C25" s="27" t="s">
        <v>73</v>
      </c>
      <c r="D25" s="27" t="s">
        <v>50</v>
      </c>
      <c r="E25" s="34" t="s">
        <v>51</v>
      </c>
      <c r="F25" s="27" t="s">
        <v>8</v>
      </c>
      <c r="G25" s="28">
        <v>0</v>
      </c>
      <c r="H25" s="28">
        <v>56.82</v>
      </c>
      <c r="I25" s="28">
        <v>0</v>
      </c>
    </row>
    <row r="26" spans="1:9" ht="107.25" customHeight="1">
      <c r="A26" s="31" t="s">
        <v>13</v>
      </c>
      <c r="B26" s="27" t="s">
        <v>60</v>
      </c>
      <c r="C26" s="27" t="s">
        <v>73</v>
      </c>
      <c r="D26" s="27" t="s">
        <v>44</v>
      </c>
      <c r="E26" s="34" t="s">
        <v>45</v>
      </c>
      <c r="F26" s="27" t="s">
        <v>8</v>
      </c>
      <c r="G26" s="28">
        <v>58.86</v>
      </c>
      <c r="H26" s="28">
        <v>0</v>
      </c>
      <c r="I26" s="28">
        <v>0</v>
      </c>
    </row>
    <row r="27" spans="1:9" ht="138.75" customHeight="1">
      <c r="A27" s="31" t="s">
        <v>13</v>
      </c>
      <c r="B27" s="27" t="s">
        <v>74</v>
      </c>
      <c r="C27" s="27" t="s">
        <v>75</v>
      </c>
      <c r="D27" s="27" t="s">
        <v>65</v>
      </c>
      <c r="E27" s="34" t="s">
        <v>66</v>
      </c>
      <c r="F27" s="27" t="s">
        <v>8</v>
      </c>
      <c r="G27" s="28">
        <v>0</v>
      </c>
      <c r="H27" s="28">
        <v>0</v>
      </c>
      <c r="I27" s="28">
        <v>250</v>
      </c>
    </row>
    <row r="28" spans="1:9" ht="138.75" customHeight="1">
      <c r="A28" s="31" t="s">
        <v>13</v>
      </c>
      <c r="B28" s="27" t="s">
        <v>76</v>
      </c>
      <c r="C28" s="27" t="s">
        <v>77</v>
      </c>
      <c r="D28" s="27" t="s">
        <v>38</v>
      </c>
      <c r="E28" s="34" t="s">
        <v>39</v>
      </c>
      <c r="F28" s="27" t="s">
        <v>8</v>
      </c>
      <c r="G28" s="28">
        <v>0</v>
      </c>
      <c r="H28" s="28">
        <v>808.15</v>
      </c>
      <c r="I28" s="28">
        <v>0</v>
      </c>
    </row>
    <row r="29" spans="1:9" ht="119.25" customHeight="1">
      <c r="A29" s="31" t="s">
        <v>13</v>
      </c>
      <c r="B29" s="27" t="s">
        <v>76</v>
      </c>
      <c r="C29" s="27" t="s">
        <v>77</v>
      </c>
      <c r="D29" s="27" t="s">
        <v>50</v>
      </c>
      <c r="E29" s="34" t="s">
        <v>51</v>
      </c>
      <c r="F29" s="27" t="s">
        <v>8</v>
      </c>
      <c r="G29" s="28">
        <v>33184.6</v>
      </c>
      <c r="H29" s="28">
        <v>342.7</v>
      </c>
      <c r="I29" s="28">
        <v>0</v>
      </c>
    </row>
    <row r="30" spans="1:9" ht="139.5" customHeight="1">
      <c r="A30" s="31" t="s">
        <v>13</v>
      </c>
      <c r="B30" s="27" t="s">
        <v>78</v>
      </c>
      <c r="C30" s="27" t="s">
        <v>79</v>
      </c>
      <c r="D30" s="27" t="s">
        <v>38</v>
      </c>
      <c r="E30" s="34" t="s">
        <v>39</v>
      </c>
      <c r="F30" s="27" t="s">
        <v>8</v>
      </c>
      <c r="G30" s="28">
        <v>0</v>
      </c>
      <c r="H30" s="28">
        <v>114.58</v>
      </c>
      <c r="I30" s="28">
        <v>0</v>
      </c>
    </row>
    <row r="31" spans="1:9" ht="141" customHeight="1">
      <c r="A31" s="31" t="s">
        <v>13</v>
      </c>
      <c r="B31" s="27" t="s">
        <v>61</v>
      </c>
      <c r="C31" s="27" t="s">
        <v>62</v>
      </c>
      <c r="D31" s="27" t="s">
        <v>38</v>
      </c>
      <c r="E31" s="34" t="s">
        <v>39</v>
      </c>
      <c r="F31" s="27" t="s">
        <v>8</v>
      </c>
      <c r="G31" s="28">
        <v>0</v>
      </c>
      <c r="H31" s="28">
        <v>239.95</v>
      </c>
      <c r="I31" s="28">
        <v>0</v>
      </c>
    </row>
    <row r="32" spans="1:9" ht="140.25" customHeight="1">
      <c r="A32" s="31" t="s">
        <v>13</v>
      </c>
      <c r="B32" s="27" t="s">
        <v>61</v>
      </c>
      <c r="C32" s="27" t="s">
        <v>62</v>
      </c>
      <c r="D32" s="27" t="s">
        <v>52</v>
      </c>
      <c r="E32" s="34" t="s">
        <v>53</v>
      </c>
      <c r="F32" s="27" t="s">
        <v>8</v>
      </c>
      <c r="G32" s="28">
        <v>15178.8</v>
      </c>
      <c r="H32" s="28">
        <v>337.26</v>
      </c>
      <c r="I32" s="28">
        <v>0</v>
      </c>
    </row>
    <row r="33" spans="1:9" ht="120" customHeight="1">
      <c r="A33" s="31" t="s">
        <v>13</v>
      </c>
      <c r="B33" s="27" t="s">
        <v>61</v>
      </c>
      <c r="C33" s="27" t="s">
        <v>62</v>
      </c>
      <c r="D33" s="27" t="s">
        <v>50</v>
      </c>
      <c r="E33" s="34" t="s">
        <v>51</v>
      </c>
      <c r="F33" s="27" t="s">
        <v>8</v>
      </c>
      <c r="G33" s="28">
        <v>65477</v>
      </c>
      <c r="H33" s="28">
        <v>1489.84</v>
      </c>
      <c r="I33" s="28">
        <v>0</v>
      </c>
    </row>
    <row r="34" spans="1:9" ht="98.25" customHeight="1">
      <c r="A34" s="31" t="s">
        <v>13</v>
      </c>
      <c r="B34" s="27" t="s">
        <v>61</v>
      </c>
      <c r="C34" s="27" t="s">
        <v>62</v>
      </c>
      <c r="D34" s="27" t="s">
        <v>44</v>
      </c>
      <c r="E34" s="34" t="s">
        <v>45</v>
      </c>
      <c r="F34" s="27" t="s">
        <v>8</v>
      </c>
      <c r="G34" s="28">
        <v>8108.1</v>
      </c>
      <c r="H34" s="28">
        <v>190.12</v>
      </c>
      <c r="I34" s="28">
        <v>0</v>
      </c>
    </row>
    <row r="35" spans="1:9" ht="140.25" customHeight="1">
      <c r="A35" s="31" t="s">
        <v>13</v>
      </c>
      <c r="B35" s="27" t="s">
        <v>80</v>
      </c>
      <c r="C35" s="27" t="s">
        <v>81</v>
      </c>
      <c r="D35" s="27" t="s">
        <v>38</v>
      </c>
      <c r="E35" s="34" t="s">
        <v>39</v>
      </c>
      <c r="F35" s="27" t="s">
        <v>8</v>
      </c>
      <c r="G35" s="28">
        <v>599989</v>
      </c>
      <c r="H35" s="28">
        <v>18346.259999999998</v>
      </c>
      <c r="I35" s="28">
        <v>0</v>
      </c>
    </row>
    <row r="36" spans="1:9" ht="141" customHeight="1">
      <c r="A36" s="31" t="s">
        <v>13</v>
      </c>
      <c r="B36" s="27" t="s">
        <v>80</v>
      </c>
      <c r="C36" s="27" t="s">
        <v>81</v>
      </c>
      <c r="D36" s="27" t="s">
        <v>52</v>
      </c>
      <c r="E36" s="34" t="s">
        <v>53</v>
      </c>
      <c r="F36" s="27" t="s">
        <v>8</v>
      </c>
      <c r="G36" s="28">
        <v>0</v>
      </c>
      <c r="H36" s="28">
        <v>3.94</v>
      </c>
      <c r="I36" s="28">
        <v>0</v>
      </c>
    </row>
    <row r="37" spans="1:9" ht="141" customHeight="1">
      <c r="A37" s="31" t="s">
        <v>13</v>
      </c>
      <c r="B37" s="27" t="s">
        <v>82</v>
      </c>
      <c r="C37" s="27" t="s">
        <v>83</v>
      </c>
      <c r="D37" s="27" t="s">
        <v>65</v>
      </c>
      <c r="E37" s="34" t="s">
        <v>66</v>
      </c>
      <c r="F37" s="27" t="s">
        <v>8</v>
      </c>
      <c r="G37" s="28">
        <v>0</v>
      </c>
      <c r="H37" s="28">
        <v>0</v>
      </c>
      <c r="I37" s="28">
        <v>250</v>
      </c>
    </row>
    <row r="38" spans="1:9" ht="138.75" customHeight="1">
      <c r="A38" s="31" t="s">
        <v>13</v>
      </c>
      <c r="B38" s="27" t="s">
        <v>84</v>
      </c>
      <c r="C38" s="27" t="s">
        <v>85</v>
      </c>
      <c r="D38" s="27" t="s">
        <v>65</v>
      </c>
      <c r="E38" s="34" t="s">
        <v>66</v>
      </c>
      <c r="F38" s="27" t="s">
        <v>8</v>
      </c>
      <c r="G38" s="28">
        <v>0</v>
      </c>
      <c r="H38" s="28">
        <v>0</v>
      </c>
      <c r="I38" s="28">
        <v>250</v>
      </c>
    </row>
    <row r="39" spans="1:9" ht="138" customHeight="1">
      <c r="A39" s="31" t="s">
        <v>13</v>
      </c>
      <c r="B39" s="27" t="s">
        <v>86</v>
      </c>
      <c r="C39" s="27" t="s">
        <v>87</v>
      </c>
      <c r="D39" s="27" t="s">
        <v>52</v>
      </c>
      <c r="E39" s="34" t="s">
        <v>53</v>
      </c>
      <c r="F39" s="27" t="s">
        <v>8</v>
      </c>
      <c r="G39" s="28">
        <v>197.89</v>
      </c>
      <c r="H39" s="28">
        <v>1.6</v>
      </c>
      <c r="I39" s="28">
        <v>0</v>
      </c>
    </row>
    <row r="40" spans="1:9" ht="120.75" customHeight="1">
      <c r="A40" s="31" t="s">
        <v>13</v>
      </c>
      <c r="B40" s="27" t="s">
        <v>86</v>
      </c>
      <c r="C40" s="27" t="s">
        <v>87</v>
      </c>
      <c r="D40" s="27" t="s">
        <v>50</v>
      </c>
      <c r="E40" s="34" t="s">
        <v>51</v>
      </c>
      <c r="F40" s="27" t="s">
        <v>8</v>
      </c>
      <c r="G40" s="28">
        <v>1420.77</v>
      </c>
      <c r="H40" s="28">
        <v>4.54</v>
      </c>
      <c r="I40" s="28">
        <v>0</v>
      </c>
    </row>
    <row r="41" spans="1:9" ht="140.25" customHeight="1">
      <c r="A41" s="31" t="s">
        <v>13</v>
      </c>
      <c r="B41" s="27" t="s">
        <v>96</v>
      </c>
      <c r="C41" s="27" t="s">
        <v>97</v>
      </c>
      <c r="D41" s="27" t="s">
        <v>38</v>
      </c>
      <c r="E41" s="34" t="s">
        <v>39</v>
      </c>
      <c r="F41" s="27" t="s">
        <v>8</v>
      </c>
      <c r="G41" s="28">
        <v>0</v>
      </c>
      <c r="H41" s="28">
        <v>81.3</v>
      </c>
      <c r="I41" s="28">
        <v>0</v>
      </c>
    </row>
    <row r="42" spans="1:9" ht="139.5" customHeight="1">
      <c r="A42" s="31" t="s">
        <v>13</v>
      </c>
      <c r="B42" s="27" t="s">
        <v>96</v>
      </c>
      <c r="C42" s="27" t="s">
        <v>97</v>
      </c>
      <c r="D42" s="27" t="s">
        <v>65</v>
      </c>
      <c r="E42" s="34" t="s">
        <v>66</v>
      </c>
      <c r="F42" s="27" t="s">
        <v>8</v>
      </c>
      <c r="G42" s="28">
        <v>0</v>
      </c>
      <c r="H42" s="28">
        <v>0</v>
      </c>
      <c r="I42" s="28">
        <v>250</v>
      </c>
    </row>
    <row r="43" spans="1:9">
      <c r="A43" s="11"/>
      <c r="B43" s="12" t="s">
        <v>10</v>
      </c>
      <c r="C43" s="12"/>
      <c r="D43" s="12"/>
      <c r="E43" s="12"/>
      <c r="F43" s="12"/>
      <c r="G43" s="10">
        <f>SUM(G3:G42)</f>
        <v>771563.68</v>
      </c>
      <c r="H43" s="10">
        <f>SUM(H3:H42)</f>
        <v>45517.520000000004</v>
      </c>
      <c r="I43" s="10">
        <f>SUM(I3:I42)</f>
        <v>2250</v>
      </c>
    </row>
    <row r="44" spans="1:9">
      <c r="A44" s="11"/>
      <c r="B44" s="12" t="s">
        <v>11</v>
      </c>
      <c r="C44" s="12"/>
      <c r="D44" s="12"/>
      <c r="E44" s="12"/>
      <c r="F44" s="12"/>
      <c r="G44" s="10"/>
      <c r="H44" s="10"/>
      <c r="I44" s="10">
        <f>G43+H43+I43</f>
        <v>819331.20000000007</v>
      </c>
    </row>
    <row r="45" spans="1:9">
      <c r="A45" s="22"/>
      <c r="B45" s="23" t="s">
        <v>33</v>
      </c>
      <c r="C45" s="24"/>
      <c r="D45" s="24"/>
      <c r="E45" s="24"/>
      <c r="F45" s="24"/>
      <c r="G45" s="50"/>
      <c r="H45" s="50"/>
      <c r="I45" s="26">
        <f>SUM(G4:I5)+SUM(G8:I8)+SUM(G14:I15)+SUM(G18:I20)+SUM(G24:I26)+SUM(G29:I29)+SUM(G32:I34)+SUM(G36:I36)+SUM(G39:I40)</f>
        <v>162734.00999999998</v>
      </c>
    </row>
  </sheetData>
  <autoFilter ref="A2:I2">
    <sortState ref="A3:I9">
      <sortCondition ref="C2"/>
    </sortState>
  </autoFilter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1" sqref="B1:J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7" width="10.7109375" style="4" hidden="1" customWidth="1"/>
    <col min="8" max="10" width="19.7109375" style="5" customWidth="1"/>
  </cols>
  <sheetData>
    <row r="1" spans="1:10">
      <c r="B1" s="58" t="s">
        <v>98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 ht="16.5" customHeight="1">
      <c r="A3" s="31" t="s">
        <v>20</v>
      </c>
      <c r="B3" s="27"/>
      <c r="C3" s="27"/>
      <c r="D3" s="27"/>
      <c r="E3" s="27"/>
      <c r="F3" s="27"/>
      <c r="G3" s="27"/>
      <c r="H3" s="28"/>
      <c r="I3" s="28"/>
      <c r="J3" s="28"/>
    </row>
    <row r="4" spans="1:10" ht="16.5" customHeight="1">
      <c r="A4" s="11"/>
      <c r="B4" s="12" t="s">
        <v>10</v>
      </c>
      <c r="C4" s="12"/>
      <c r="D4" s="12"/>
      <c r="E4" s="12"/>
      <c r="F4" s="12"/>
      <c r="G4" s="12"/>
      <c r="H4" s="10">
        <f>SUM(H3)</f>
        <v>0</v>
      </c>
      <c r="I4" s="10">
        <f>SUM(I3)</f>
        <v>0</v>
      </c>
      <c r="J4" s="10">
        <f>SUM(J3)</f>
        <v>0</v>
      </c>
    </row>
    <row r="5" spans="1:10">
      <c r="A5" s="11"/>
      <c r="B5" s="12" t="s">
        <v>11</v>
      </c>
      <c r="C5" s="12"/>
      <c r="D5" s="12"/>
      <c r="E5" s="12"/>
      <c r="F5" s="12"/>
      <c r="G5" s="12"/>
      <c r="H5" s="10"/>
      <c r="I5" s="10"/>
      <c r="J5" s="10">
        <f>H4+I4+J4</f>
        <v>0</v>
      </c>
    </row>
    <row r="6" spans="1:10">
      <c r="A6" s="22"/>
      <c r="B6" s="23" t="s">
        <v>33</v>
      </c>
      <c r="C6" s="24"/>
      <c r="D6" s="24"/>
      <c r="E6" s="24"/>
      <c r="F6" s="24"/>
      <c r="G6" s="24"/>
      <c r="H6" s="25"/>
      <c r="I6" s="25"/>
      <c r="J6" s="26">
        <f>SUM(H3:J3)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98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12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98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96" customHeight="1">
      <c r="A3" s="45" t="s">
        <v>19</v>
      </c>
      <c r="B3" s="27" t="s">
        <v>92</v>
      </c>
      <c r="C3" s="27" t="s">
        <v>93</v>
      </c>
      <c r="D3" s="27" t="s">
        <v>52</v>
      </c>
      <c r="E3" s="34" t="s">
        <v>53</v>
      </c>
      <c r="F3" s="27" t="s">
        <v>8</v>
      </c>
      <c r="G3" s="28">
        <v>0</v>
      </c>
      <c r="H3" s="28">
        <v>2.71</v>
      </c>
      <c r="I3" s="28">
        <v>0</v>
      </c>
    </row>
    <row r="4" spans="1:9" ht="99.75" customHeight="1">
      <c r="A4" s="45" t="s">
        <v>19</v>
      </c>
      <c r="B4" s="27" t="s">
        <v>92</v>
      </c>
      <c r="C4" s="27" t="s">
        <v>93</v>
      </c>
      <c r="D4" s="27" t="s">
        <v>50</v>
      </c>
      <c r="E4" s="34" t="s">
        <v>51</v>
      </c>
      <c r="F4" s="27" t="s">
        <v>8</v>
      </c>
      <c r="G4" s="28">
        <v>0</v>
      </c>
      <c r="H4" s="28">
        <v>11.7</v>
      </c>
      <c r="I4" s="28">
        <v>0</v>
      </c>
    </row>
    <row r="5" spans="1:9" ht="105">
      <c r="A5" s="45" t="s">
        <v>19</v>
      </c>
      <c r="B5" s="27" t="s">
        <v>92</v>
      </c>
      <c r="C5" s="27" t="s">
        <v>93</v>
      </c>
      <c r="D5" s="27" t="s">
        <v>44</v>
      </c>
      <c r="E5" s="34" t="s">
        <v>45</v>
      </c>
      <c r="F5" s="27" t="s">
        <v>8</v>
      </c>
      <c r="G5" s="28">
        <v>0</v>
      </c>
      <c r="H5" s="28">
        <v>1.54</v>
      </c>
      <c r="I5" s="28">
        <v>0</v>
      </c>
    </row>
    <row r="6" spans="1:9">
      <c r="A6" s="11"/>
      <c r="B6" s="12" t="s">
        <v>10</v>
      </c>
      <c r="C6" s="12"/>
      <c r="D6" s="12"/>
      <c r="E6" s="12"/>
      <c r="F6" s="12"/>
      <c r="G6" s="10">
        <f>SUM(G3:G5)</f>
        <v>0</v>
      </c>
      <c r="H6" s="10">
        <f t="shared" ref="H6:I6" si="0">SUM(H3:H5)</f>
        <v>15.95</v>
      </c>
      <c r="I6" s="10">
        <f t="shared" si="0"/>
        <v>0</v>
      </c>
    </row>
    <row r="7" spans="1:9">
      <c r="A7" s="11"/>
      <c r="B7" s="12" t="s">
        <v>11</v>
      </c>
      <c r="C7" s="12"/>
      <c r="D7" s="12"/>
      <c r="E7" s="12"/>
      <c r="F7" s="12"/>
      <c r="G7" s="10"/>
      <c r="H7" s="10"/>
      <c r="I7" s="10">
        <f>G6+H6+I6</f>
        <v>15.95</v>
      </c>
    </row>
    <row r="8" spans="1:9">
      <c r="A8" s="22"/>
      <c r="B8" s="23" t="s">
        <v>33</v>
      </c>
      <c r="C8" s="24"/>
      <c r="D8" s="24"/>
      <c r="E8" s="24"/>
      <c r="F8" s="24"/>
      <c r="G8" s="25"/>
      <c r="H8" s="25"/>
      <c r="I8" s="26">
        <f>I7</f>
        <v>15.95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98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10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98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40.25" customHeight="1">
      <c r="A3" s="31" t="s">
        <v>22</v>
      </c>
      <c r="B3" s="27" t="s">
        <v>88</v>
      </c>
      <c r="C3" s="27" t="s">
        <v>89</v>
      </c>
      <c r="D3" s="27" t="s">
        <v>90</v>
      </c>
      <c r="E3" s="34" t="s">
        <v>91</v>
      </c>
      <c r="F3" s="27" t="s">
        <v>8</v>
      </c>
      <c r="G3" s="28">
        <v>0</v>
      </c>
      <c r="H3" s="28">
        <v>6.31</v>
      </c>
      <c r="I3" s="28">
        <v>0</v>
      </c>
    </row>
    <row r="4" spans="1:9" ht="94.5">
      <c r="A4" s="31" t="s">
        <v>22</v>
      </c>
      <c r="B4" s="27" t="s">
        <v>88</v>
      </c>
      <c r="C4" s="27" t="s">
        <v>89</v>
      </c>
      <c r="D4" s="27" t="s">
        <v>44</v>
      </c>
      <c r="E4" s="34" t="s">
        <v>45</v>
      </c>
      <c r="F4" s="27" t="s">
        <v>8</v>
      </c>
      <c r="G4" s="28">
        <v>0.09</v>
      </c>
      <c r="H4" s="28">
        <v>9.1999999999999993</v>
      </c>
      <c r="I4" s="28">
        <v>0</v>
      </c>
    </row>
    <row r="5" spans="1:9" ht="136.5">
      <c r="A5" s="31" t="s">
        <v>22</v>
      </c>
      <c r="B5" s="27" t="s">
        <v>94</v>
      </c>
      <c r="C5" s="27" t="s">
        <v>95</v>
      </c>
      <c r="D5" s="27" t="s">
        <v>52</v>
      </c>
      <c r="E5" s="34" t="s">
        <v>53</v>
      </c>
      <c r="F5" s="27" t="s">
        <v>8</v>
      </c>
      <c r="G5" s="28">
        <v>4806.3900000000003</v>
      </c>
      <c r="H5" s="28">
        <v>22.75</v>
      </c>
      <c r="I5" s="28">
        <v>0</v>
      </c>
    </row>
    <row r="6" spans="1:9" ht="126">
      <c r="A6" s="31" t="s">
        <v>22</v>
      </c>
      <c r="B6" s="27" t="s">
        <v>94</v>
      </c>
      <c r="C6" s="27" t="s">
        <v>95</v>
      </c>
      <c r="D6" s="27" t="s">
        <v>50</v>
      </c>
      <c r="E6" s="34" t="s">
        <v>51</v>
      </c>
      <c r="F6" s="27" t="s">
        <v>8</v>
      </c>
      <c r="G6" s="28">
        <v>20734.599999999999</v>
      </c>
      <c r="H6" s="28">
        <v>98.16</v>
      </c>
      <c r="I6" s="28">
        <v>0</v>
      </c>
    </row>
    <row r="7" spans="1:9" ht="105">
      <c r="A7" s="31" t="s">
        <v>22</v>
      </c>
      <c r="B7" s="27" t="s">
        <v>94</v>
      </c>
      <c r="C7" s="27" t="s">
        <v>95</v>
      </c>
      <c r="D7" s="27" t="s">
        <v>44</v>
      </c>
      <c r="E7" s="34" t="s">
        <v>45</v>
      </c>
      <c r="F7" s="27" t="s">
        <v>8</v>
      </c>
      <c r="G7" s="28">
        <v>0</v>
      </c>
      <c r="H7" s="28">
        <v>17.690000000000001</v>
      </c>
      <c r="I7" s="28">
        <v>0</v>
      </c>
    </row>
    <row r="8" spans="1:9">
      <c r="A8" s="11"/>
      <c r="B8" s="12" t="s">
        <v>10</v>
      </c>
      <c r="C8" s="12"/>
      <c r="D8" s="12"/>
      <c r="E8" s="12"/>
      <c r="F8" s="12"/>
      <c r="G8" s="10">
        <f>SUM(G3:G7)</f>
        <v>25541.079999999998</v>
      </c>
      <c r="H8" s="10">
        <f t="shared" ref="H8:I8" si="0">SUM(H3:H7)</f>
        <v>154.10999999999999</v>
      </c>
      <c r="I8" s="10">
        <f t="shared" si="0"/>
        <v>0</v>
      </c>
    </row>
    <row r="9" spans="1:9">
      <c r="A9" s="22"/>
      <c r="B9" s="12" t="s">
        <v>11</v>
      </c>
      <c r="C9" s="12"/>
      <c r="D9" s="12"/>
      <c r="E9" s="12"/>
      <c r="F9" s="12"/>
      <c r="G9" s="10"/>
      <c r="H9" s="10"/>
      <c r="I9" s="10">
        <f>G8+H8+I8</f>
        <v>25695.19</v>
      </c>
    </row>
    <row r="10" spans="1:9">
      <c r="A10" s="33"/>
      <c r="B10" s="23" t="s">
        <v>33</v>
      </c>
      <c r="C10" s="24"/>
      <c r="D10" s="24"/>
      <c r="E10" s="24"/>
      <c r="F10" s="24"/>
      <c r="G10" s="25"/>
      <c r="H10" s="25"/>
      <c r="I10" s="26">
        <f>I9</f>
        <v>25695.19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98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2022-10-21T09:16:23Z</cp:lastPrinted>
  <dcterms:created xsi:type="dcterms:W3CDTF">2021-01-22T05:00:04Z</dcterms:created>
  <dcterms:modified xsi:type="dcterms:W3CDTF">2022-12-14T07:21:08Z</dcterms:modified>
</cp:coreProperties>
</file>