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2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Образование!$A$2:$I$2</definedName>
  </definedNames>
  <calcPr calcId="124519"/>
</workbook>
</file>

<file path=xl/calcChain.xml><?xml version="1.0" encoding="utf-8"?>
<calcChain xmlns="http://schemas.openxmlformats.org/spreadsheetml/2006/main">
  <c r="I17" i="4"/>
  <c r="G15" i="12" l="1"/>
  <c r="I16" s="1"/>
  <c r="H15"/>
  <c r="I15"/>
  <c r="I15" i="4"/>
  <c r="H15"/>
  <c r="G15"/>
  <c r="I4" i="6"/>
  <c r="H4"/>
  <c r="G4"/>
  <c r="I4" i="8"/>
  <c r="H4"/>
  <c r="G4"/>
  <c r="J6" i="2"/>
  <c r="J4"/>
  <c r="I4"/>
  <c r="H4"/>
  <c r="I5" i="8" l="1"/>
  <c r="I5" i="10"/>
  <c r="H5"/>
  <c r="G5"/>
  <c r="I5" i="9"/>
  <c r="H5"/>
  <c r="G5"/>
  <c r="I4" i="7"/>
  <c r="H4"/>
  <c r="G4"/>
  <c r="I5" i="5"/>
  <c r="H5"/>
  <c r="G5"/>
  <c r="I6" i="10" l="1"/>
  <c r="I6" i="9"/>
  <c r="D8" i="3"/>
  <c r="I5" i="7"/>
  <c r="I5" i="6"/>
  <c r="D3" i="3" s="1"/>
  <c r="I6" i="5"/>
  <c r="J5" i="2"/>
  <c r="I16" i="4"/>
  <c r="I7" i="10" l="1"/>
  <c r="D10" i="3" s="1"/>
  <c r="C10"/>
  <c r="I7" i="9"/>
  <c r="D7" i="3" s="1"/>
  <c r="C7"/>
  <c r="C8"/>
  <c r="E8" s="1"/>
  <c r="I6" i="7"/>
  <c r="D9" i="3" s="1"/>
  <c r="C9"/>
  <c r="C3"/>
  <c r="E3" s="1"/>
  <c r="I7" i="5"/>
  <c r="D4" i="3" s="1"/>
  <c r="C4"/>
  <c r="D5"/>
  <c r="C5"/>
  <c r="C6"/>
  <c r="D6"/>
  <c r="E10" l="1"/>
  <c r="E7"/>
  <c r="E9"/>
  <c r="E4"/>
  <c r="E5"/>
  <c r="C11"/>
  <c r="E6"/>
  <c r="D11"/>
  <c r="E11" l="1"/>
</calcChain>
</file>

<file path=xl/sharedStrings.xml><?xml version="1.0" encoding="utf-8"?>
<sst xmlns="http://schemas.openxmlformats.org/spreadsheetml/2006/main" count="283" uniqueCount="70">
  <si>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</si>
  <si>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</si>
  <si>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</si>
  <si>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</si>
  <si>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</si>
  <si>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</si>
  <si>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</si>
  <si>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</si>
  <si>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</si>
  <si>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</si>
  <si>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</si>
  <si>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</si>
  <si>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</si>
  <si>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</si>
  <si>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</si>
  <si>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</si>
  <si>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</si>
  <si>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</si>
  <si>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</si>
  <si>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</si>
  <si>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</si>
  <si>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</si>
  <si>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</si>
  <si>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</si>
  <si>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</si>
  <si>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</si>
  <si>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</si>
  <si>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</si>
  <si>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</si>
  <si>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</si>
  <si>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</si>
  <si>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</si>
  <si>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</si>
  <si>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</si>
  <si>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</si>
  <si>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ГЛАВА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</si>
  <si>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</si>
  <si>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</si>
  <si>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</si>
  <si>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</si>
  <si>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</si>
  <si>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</si>
  <si>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</si>
  <si>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</si>
  <si>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</si>
  <si>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</si>
  <si>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</si>
  <si>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</si>
  <si>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</si>
  <si>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</si>
  <si>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</si>
  <si>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</si>
  <si>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</si>
  <si>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</si>
  <si>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0411091357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</si>
  <si>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</si>
  <si>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</si>
  <si>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</si>
  <si>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0411082786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</si>
  <si>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</si>
  <si>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0411091212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</si>
  <si>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</si>
  <si>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</si>
  <si>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</si>
  <si>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</si>
  <si>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</si>
  <si>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</si>
  <si>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</si>
  <si>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Задолженность по платежам в бюджетную систему Российской Федерации на 01.10.2022 года</t>
  </si>
  <si>
    <t>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</si>
</sst>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0" borderId="1" xfId="0" applyBorder="1"/>
    <xf numFmtId="2" fontId="8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1" xfId="0" applyNumberFormat="1" applyBorder="1"/>
    <xf numFmtId="49" fontId="0" fillId="3" borderId="1" xfId="0" applyNumberFormat="1" applyFill="1" applyBorder="1"/>
    <xf numFmtId="49" fontId="0" fillId="2" borderId="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15" sqref="A15"/>
    </sheetView>
  </sheetViews>
  <sheetFormatPr defaultRowHeight="15"/>
  <cols>
    <col min="1" max="1" width="9.140625" style="54"/>
    <col min="2" max="2" width="16.7109375" style="43" customWidth="1"/>
    <col min="3" max="4" width="19.7109375" style="43" customWidth="1"/>
    <col min="5" max="5" width="19.7109375" style="44" customWidth="1"/>
    <col min="6" max="6" width="10.7109375" style="43" customWidth="1"/>
    <col min="7" max="9" width="19.7109375" style="53" customWidth="1"/>
  </cols>
  <sheetData>
    <row r="1" spans="1:9">
      <c r="B1" s="35" t="s">
        <v>68</v>
      </c>
      <c r="C1" s="36"/>
      <c r="D1" s="36"/>
      <c r="E1" s="36"/>
      <c r="F1" s="36"/>
      <c r="G1" s="36"/>
      <c r="H1" s="36"/>
      <c r="I1" s="37"/>
    </row>
    <row r="2" spans="1:9" ht="31.5">
      <c r="A2" s="55" t="s">
        <v>35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50" t="s">
        <v>5</v>
      </c>
      <c r="H2" s="50" t="s">
        <v>6</v>
      </c>
      <c r="I2" s="50" t="s">
        <v>7</v>
      </c>
    </row>
    <row r="3" spans="1:9" ht="105">
      <c r="A3" s="55" t="s">
        <v>13</v>
      </c>
      <c r="B3" s="27" t="s">
        <v>42</v>
      </c>
      <c r="C3" s="27" t="s">
        <v>43</v>
      </c>
      <c r="D3" s="27" t="s">
        <v>44</v>
      </c>
      <c r="E3" s="34" t="s">
        <v>45</v>
      </c>
      <c r="F3" s="27" t="s">
        <v>8</v>
      </c>
      <c r="G3" s="28">
        <v>0</v>
      </c>
      <c r="H3" s="28">
        <v>176.1</v>
      </c>
      <c r="I3" s="28">
        <v>0</v>
      </c>
    </row>
    <row r="4" spans="1:9" ht="94.5">
      <c r="A4" s="55" t="s">
        <v>13</v>
      </c>
      <c r="B4" s="27" t="s">
        <v>46</v>
      </c>
      <c r="C4" s="27" t="s">
        <v>47</v>
      </c>
      <c r="D4" s="27" t="s">
        <v>48</v>
      </c>
      <c r="E4" s="34" t="s">
        <v>49</v>
      </c>
      <c r="F4" s="27" t="s">
        <v>8</v>
      </c>
      <c r="G4" s="28">
        <v>0</v>
      </c>
      <c r="H4" s="28">
        <v>9808.2000000000007</v>
      </c>
      <c r="I4" s="28">
        <v>0</v>
      </c>
    </row>
    <row r="5" spans="1:9" ht="105">
      <c r="A5" s="55" t="s">
        <v>13</v>
      </c>
      <c r="B5" s="27" t="s">
        <v>54</v>
      </c>
      <c r="C5" s="27" t="s">
        <v>55</v>
      </c>
      <c r="D5" s="27" t="s">
        <v>56</v>
      </c>
      <c r="E5" s="34" t="s">
        <v>57</v>
      </c>
      <c r="F5" s="27" t="s">
        <v>8</v>
      </c>
      <c r="G5" s="28">
        <v>0</v>
      </c>
      <c r="H5" s="28">
        <v>10118.1</v>
      </c>
      <c r="I5" s="28">
        <v>0</v>
      </c>
    </row>
    <row r="6" spans="1:9" ht="136.5">
      <c r="A6" s="55" t="s">
        <v>13</v>
      </c>
      <c r="B6" s="27" t="s">
        <v>64</v>
      </c>
      <c r="C6" s="27" t="s">
        <v>65</v>
      </c>
      <c r="D6" s="27" t="s">
        <v>66</v>
      </c>
      <c r="E6" s="34" t="s">
        <v>67</v>
      </c>
      <c r="F6" s="27" t="s">
        <v>8</v>
      </c>
      <c r="G6" s="28">
        <v>0</v>
      </c>
      <c r="H6" s="28">
        <v>0</v>
      </c>
      <c r="I6" s="28">
        <v>9.49</v>
      </c>
    </row>
    <row r="7" spans="1:9" ht="136.5">
      <c r="A7" s="55" t="s">
        <v>13</v>
      </c>
      <c r="B7" s="27" t="s">
        <v>36</v>
      </c>
      <c r="C7" s="27" t="s">
        <v>37</v>
      </c>
      <c r="D7" s="27" t="s">
        <v>38</v>
      </c>
      <c r="E7" s="34" t="s">
        <v>39</v>
      </c>
      <c r="F7" s="27" t="s">
        <v>8</v>
      </c>
      <c r="G7" s="28">
        <v>0</v>
      </c>
      <c r="H7" s="28">
        <v>10.45</v>
      </c>
      <c r="I7" s="28">
        <v>0</v>
      </c>
    </row>
    <row r="8" spans="1:9" ht="136.5">
      <c r="A8" s="55" t="s">
        <v>13</v>
      </c>
      <c r="B8" s="27" t="s">
        <v>58</v>
      </c>
      <c r="C8" s="27" t="s">
        <v>59</v>
      </c>
      <c r="D8" s="27" t="s">
        <v>52</v>
      </c>
      <c r="E8" s="34" t="s">
        <v>53</v>
      </c>
      <c r="F8" s="27" t="s">
        <v>8</v>
      </c>
      <c r="G8" s="28">
        <v>0</v>
      </c>
      <c r="H8" s="28">
        <v>0.48</v>
      </c>
      <c r="I8" s="28">
        <v>0</v>
      </c>
    </row>
    <row r="9" spans="1:9" ht="126">
      <c r="A9" s="55" t="s">
        <v>13</v>
      </c>
      <c r="B9" s="27" t="s">
        <v>58</v>
      </c>
      <c r="C9" s="27" t="s">
        <v>59</v>
      </c>
      <c r="D9" s="27" t="s">
        <v>50</v>
      </c>
      <c r="E9" s="34" t="s">
        <v>51</v>
      </c>
      <c r="F9" s="27" t="s">
        <v>8</v>
      </c>
      <c r="G9" s="28">
        <v>0</v>
      </c>
      <c r="H9" s="28">
        <v>2.0699999999999998</v>
      </c>
      <c r="I9" s="28">
        <v>0</v>
      </c>
    </row>
    <row r="10" spans="1:9" ht="136.5">
      <c r="A10" s="55" t="s">
        <v>13</v>
      </c>
      <c r="B10" s="27" t="s">
        <v>40</v>
      </c>
      <c r="C10" s="27" t="s">
        <v>41</v>
      </c>
      <c r="D10" s="27" t="s">
        <v>38</v>
      </c>
      <c r="E10" s="34" t="s">
        <v>39</v>
      </c>
      <c r="F10" s="27" t="s">
        <v>8</v>
      </c>
      <c r="G10" s="28">
        <v>0</v>
      </c>
      <c r="H10" s="28">
        <v>111.12</v>
      </c>
      <c r="I10" s="28">
        <v>0</v>
      </c>
    </row>
    <row r="11" spans="1:9" ht="136.5">
      <c r="A11" s="55" t="s">
        <v>13</v>
      </c>
      <c r="B11" s="27" t="s">
        <v>60</v>
      </c>
      <c r="C11" s="27" t="s">
        <v>61</v>
      </c>
      <c r="D11" s="27" t="s">
        <v>52</v>
      </c>
      <c r="E11" s="34" t="s">
        <v>53</v>
      </c>
      <c r="F11" s="27" t="s">
        <v>8</v>
      </c>
      <c r="G11" s="28">
        <v>0</v>
      </c>
      <c r="H11" s="28">
        <v>12.41</v>
      </c>
      <c r="I11" s="28">
        <v>0</v>
      </c>
    </row>
    <row r="12" spans="1:9" ht="126">
      <c r="A12" s="55" t="s">
        <v>13</v>
      </c>
      <c r="B12" s="27" t="s">
        <v>62</v>
      </c>
      <c r="C12" s="27" t="s">
        <v>63</v>
      </c>
      <c r="D12" s="27" t="s">
        <v>50</v>
      </c>
      <c r="E12" s="34" t="s">
        <v>51</v>
      </c>
      <c r="F12" s="27" t="s">
        <v>8</v>
      </c>
      <c r="G12" s="28">
        <v>0</v>
      </c>
      <c r="H12" s="28">
        <v>1440.78</v>
      </c>
      <c r="I12" s="28">
        <v>0</v>
      </c>
    </row>
    <row r="13" spans="1:9" ht="94.5">
      <c r="A13" s="55" t="s">
        <v>13</v>
      </c>
      <c r="B13" s="27" t="s">
        <v>62</v>
      </c>
      <c r="C13" s="27" t="s">
        <v>63</v>
      </c>
      <c r="D13" s="27" t="s">
        <v>44</v>
      </c>
      <c r="E13" s="34" t="s">
        <v>45</v>
      </c>
      <c r="F13" s="27" t="s">
        <v>8</v>
      </c>
      <c r="G13" s="28">
        <v>0</v>
      </c>
      <c r="H13" s="28">
        <v>186.56</v>
      </c>
      <c r="I13" s="28">
        <v>0</v>
      </c>
    </row>
    <row r="14" spans="1:9" ht="136.5">
      <c r="A14" s="55" t="s">
        <v>13</v>
      </c>
      <c r="B14" s="27" t="s">
        <v>62</v>
      </c>
      <c r="C14" s="27" t="s">
        <v>63</v>
      </c>
      <c r="D14" s="27" t="s">
        <v>52</v>
      </c>
      <c r="E14" s="34" t="s">
        <v>53</v>
      </c>
      <c r="F14" s="27" t="s">
        <v>8</v>
      </c>
      <c r="G14" s="28">
        <v>0</v>
      </c>
      <c r="H14" s="28">
        <v>325.89</v>
      </c>
      <c r="I14" s="28">
        <v>0</v>
      </c>
    </row>
    <row r="15" spans="1:9">
      <c r="A15" s="56"/>
      <c r="B15" s="24" t="s">
        <v>10</v>
      </c>
      <c r="C15" s="45"/>
      <c r="D15" s="45"/>
      <c r="E15" s="46"/>
      <c r="F15" s="45"/>
      <c r="G15" s="51">
        <f>SUM(G3:G14)</f>
        <v>0</v>
      </c>
      <c r="H15" s="51">
        <f>SUM(H3:H14)</f>
        <v>22192.16</v>
      </c>
      <c r="I15" s="51">
        <f>SUM(I3:I14)</f>
        <v>9.49</v>
      </c>
    </row>
    <row r="16" spans="1:9">
      <c r="A16" s="57"/>
      <c r="B16" s="32" t="s">
        <v>11</v>
      </c>
      <c r="C16" s="47"/>
      <c r="D16" s="47"/>
      <c r="E16" s="48"/>
      <c r="F16" s="47"/>
      <c r="G16" s="52"/>
      <c r="H16" s="52"/>
      <c r="I16" s="52">
        <f>G15+H15+I15</f>
        <v>22201.65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2" sqref="A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40" t="s">
        <v>68</v>
      </c>
      <c r="B1" s="40"/>
      <c r="C1" s="40"/>
      <c r="D1" s="40"/>
      <c r="E1" s="40"/>
    </row>
    <row r="2" spans="1:8" ht="78.75">
      <c r="A2" s="15" t="s">
        <v>9</v>
      </c>
      <c r="B2" s="16" t="s">
        <v>14</v>
      </c>
      <c r="C2" s="16" t="s">
        <v>18</v>
      </c>
      <c r="D2" s="16" t="s">
        <v>15</v>
      </c>
      <c r="E2" s="16" t="s">
        <v>16</v>
      </c>
    </row>
    <row r="3" spans="1:8" ht="67.5" customHeight="1">
      <c r="A3" s="17" t="s">
        <v>19</v>
      </c>
      <c r="B3" s="18" t="s">
        <v>32</v>
      </c>
      <c r="C3" s="21">
        <f>Администрация!I5</f>
        <v>0</v>
      </c>
      <c r="D3" s="21">
        <f>Администрация!I6</f>
        <v>0</v>
      </c>
      <c r="E3" s="21">
        <f>C3-D3</f>
        <v>0</v>
      </c>
    </row>
    <row r="4" spans="1:8" ht="35.25" customHeight="1">
      <c r="A4" s="17" t="s">
        <v>12</v>
      </c>
      <c r="B4" s="18" t="s">
        <v>31</v>
      </c>
      <c r="C4" s="21">
        <f>Горсовет!I6</f>
        <v>0</v>
      </c>
      <c r="D4" s="21">
        <f>Горсовет!I7</f>
        <v>0</v>
      </c>
      <c r="E4" s="21">
        <f t="shared" ref="E4:E10" si="0">C4-D4</f>
        <v>0</v>
      </c>
    </row>
    <row r="5" spans="1:8" ht="66" customHeight="1">
      <c r="A5" s="17" t="s">
        <v>20</v>
      </c>
      <c r="B5" s="14" t="s">
        <v>25</v>
      </c>
      <c r="C5" s="21">
        <f>Культура!J5</f>
        <v>0</v>
      </c>
      <c r="D5" s="21">
        <f>Культура!J6</f>
        <v>0</v>
      </c>
      <c r="E5" s="21">
        <f t="shared" si="0"/>
        <v>0</v>
      </c>
      <c r="H5" s="19"/>
    </row>
    <row r="6" spans="1:8" ht="47.25">
      <c r="A6" s="17" t="s">
        <v>13</v>
      </c>
      <c r="B6" s="18" t="s">
        <v>26</v>
      </c>
      <c r="C6" s="21">
        <f>Образование!I16</f>
        <v>22201.65</v>
      </c>
      <c r="D6" s="21">
        <f>Образование!I17</f>
        <v>2144.29</v>
      </c>
      <c r="E6" s="21">
        <f t="shared" si="0"/>
        <v>20057.36</v>
      </c>
    </row>
    <row r="7" spans="1:8" ht="50.25" customHeight="1">
      <c r="A7" s="17" t="s">
        <v>21</v>
      </c>
      <c r="B7" s="18" t="s">
        <v>27</v>
      </c>
      <c r="C7" s="21">
        <f>Финуправление!I6</f>
        <v>0</v>
      </c>
      <c r="D7" s="21">
        <f>Финуправление!I7</f>
        <v>0</v>
      </c>
      <c r="E7" s="21">
        <f t="shared" si="0"/>
        <v>0</v>
      </c>
    </row>
    <row r="8" spans="1:8" ht="67.5" customHeight="1">
      <c r="A8" s="17" t="s">
        <v>22</v>
      </c>
      <c r="B8" s="14" t="s">
        <v>28</v>
      </c>
      <c r="C8" s="21">
        <f>УЖКХ!I5</f>
        <v>0</v>
      </c>
      <c r="D8" s="21">
        <f>УЖКХ!I6</f>
        <v>0</v>
      </c>
      <c r="E8" s="21">
        <f t="shared" si="0"/>
        <v>0</v>
      </c>
    </row>
    <row r="9" spans="1:8" ht="65.25" customHeight="1">
      <c r="A9" s="17" t="s">
        <v>23</v>
      </c>
      <c r="B9" s="14" t="s">
        <v>29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24</v>
      </c>
      <c r="B10" s="18" t="s">
        <v>30</v>
      </c>
      <c r="C10" s="21">
        <f>КСП!I6</f>
        <v>0</v>
      </c>
      <c r="D10" s="21">
        <f>КСП!I7</f>
        <v>0</v>
      </c>
      <c r="E10" s="21">
        <f t="shared" si="0"/>
        <v>0</v>
      </c>
    </row>
    <row r="11" spans="1:8" ht="15.75">
      <c r="A11" s="38" t="s">
        <v>17</v>
      </c>
      <c r="B11" s="39"/>
      <c r="C11" s="20">
        <f>SUM(C3:C10)</f>
        <v>22201.65</v>
      </c>
      <c r="D11" s="20">
        <f>SUM(D3:D10)</f>
        <v>2144.29</v>
      </c>
      <c r="E11" s="20">
        <f>SUM(E3:E10)</f>
        <v>20057.36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6" width="10.7109375" style="4" customWidth="1"/>
    <col min="7" max="9" width="19.7109375" style="5" customWidth="1"/>
  </cols>
  <sheetData>
    <row r="1" spans="1:9" ht="1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10.25" customHeight="1">
      <c r="A3" s="49">
        <v>15</v>
      </c>
      <c r="B3" s="27" t="s">
        <v>42</v>
      </c>
      <c r="C3" s="27" t="s">
        <v>43</v>
      </c>
      <c r="D3" s="27" t="s">
        <v>44</v>
      </c>
      <c r="E3" s="34" t="s">
        <v>45</v>
      </c>
      <c r="F3" s="27" t="s">
        <v>8</v>
      </c>
      <c r="G3" s="42" t="s">
        <v>69</v>
      </c>
      <c r="H3" s="42">
        <v>176.1</v>
      </c>
      <c r="I3" s="42">
        <v>0</v>
      </c>
    </row>
    <row r="4" spans="1:9" ht="98.25" customHeight="1">
      <c r="A4" s="49">
        <v>15</v>
      </c>
      <c r="B4" s="27" t="s">
        <v>46</v>
      </c>
      <c r="C4" s="27" t="s">
        <v>47</v>
      </c>
      <c r="D4" s="27" t="s">
        <v>48</v>
      </c>
      <c r="E4" s="34" t="s">
        <v>49</v>
      </c>
      <c r="F4" s="27" t="s">
        <v>8</v>
      </c>
      <c r="G4" s="42">
        <v>0</v>
      </c>
      <c r="H4" s="42">
        <v>9808.2000000000007</v>
      </c>
      <c r="I4" s="42">
        <v>0</v>
      </c>
    </row>
    <row r="5" spans="1:9" ht="105">
      <c r="A5" s="49">
        <v>15</v>
      </c>
      <c r="B5" s="27" t="s">
        <v>54</v>
      </c>
      <c r="C5" s="27" t="s">
        <v>55</v>
      </c>
      <c r="D5" s="27" t="s">
        <v>56</v>
      </c>
      <c r="E5" s="34" t="s">
        <v>57</v>
      </c>
      <c r="F5" s="27" t="s">
        <v>8</v>
      </c>
      <c r="G5" s="42">
        <v>0</v>
      </c>
      <c r="H5" s="42">
        <v>10118.1</v>
      </c>
      <c r="I5" s="42">
        <v>0</v>
      </c>
    </row>
    <row r="6" spans="1:9" ht="136.5">
      <c r="A6" s="49">
        <v>15</v>
      </c>
      <c r="B6" s="27" t="s">
        <v>64</v>
      </c>
      <c r="C6" s="27" t="s">
        <v>65</v>
      </c>
      <c r="D6" s="27" t="s">
        <v>66</v>
      </c>
      <c r="E6" s="34" t="s">
        <v>67</v>
      </c>
      <c r="F6" s="27" t="s">
        <v>8</v>
      </c>
      <c r="G6" s="42">
        <v>0</v>
      </c>
      <c r="H6" s="42">
        <v>0</v>
      </c>
      <c r="I6" s="42">
        <v>9.49</v>
      </c>
    </row>
    <row r="7" spans="1:9" ht="136.5">
      <c r="A7" s="49">
        <v>15</v>
      </c>
      <c r="B7" s="27" t="s">
        <v>36</v>
      </c>
      <c r="C7" s="27" t="s">
        <v>37</v>
      </c>
      <c r="D7" s="27" t="s">
        <v>38</v>
      </c>
      <c r="E7" s="34" t="s">
        <v>39</v>
      </c>
      <c r="F7" s="27" t="s">
        <v>8</v>
      </c>
      <c r="G7" s="42">
        <v>0</v>
      </c>
      <c r="H7" s="42">
        <v>10.45</v>
      </c>
      <c r="I7" s="42">
        <v>0</v>
      </c>
    </row>
    <row r="8" spans="1:9" ht="136.5">
      <c r="A8" s="49">
        <v>15</v>
      </c>
      <c r="B8" s="27" t="s">
        <v>58</v>
      </c>
      <c r="C8" s="27" t="s">
        <v>59</v>
      </c>
      <c r="D8" s="27" t="s">
        <v>52</v>
      </c>
      <c r="E8" s="34" t="s">
        <v>53</v>
      </c>
      <c r="F8" s="27" t="s">
        <v>8</v>
      </c>
      <c r="G8" s="42">
        <v>0</v>
      </c>
      <c r="H8" s="42">
        <v>0.48</v>
      </c>
      <c r="I8" s="42">
        <v>0</v>
      </c>
    </row>
    <row r="9" spans="1:9" ht="126">
      <c r="A9" s="49">
        <v>15</v>
      </c>
      <c r="B9" s="27" t="s">
        <v>58</v>
      </c>
      <c r="C9" s="27" t="s">
        <v>59</v>
      </c>
      <c r="D9" s="27" t="s">
        <v>50</v>
      </c>
      <c r="E9" s="34" t="s">
        <v>51</v>
      </c>
      <c r="F9" s="27" t="s">
        <v>8</v>
      </c>
      <c r="G9" s="42">
        <v>0</v>
      </c>
      <c r="H9" s="42">
        <v>2.0699999999999998</v>
      </c>
      <c r="I9" s="42">
        <v>0</v>
      </c>
    </row>
    <row r="10" spans="1:9" ht="136.5">
      <c r="A10" s="49">
        <v>15</v>
      </c>
      <c r="B10" s="27" t="s">
        <v>40</v>
      </c>
      <c r="C10" s="27" t="s">
        <v>41</v>
      </c>
      <c r="D10" s="27" t="s">
        <v>38</v>
      </c>
      <c r="E10" s="34" t="s">
        <v>39</v>
      </c>
      <c r="F10" s="27" t="s">
        <v>8</v>
      </c>
      <c r="G10" s="42">
        <v>0</v>
      </c>
      <c r="H10" s="42">
        <v>111.12</v>
      </c>
      <c r="I10" s="42">
        <v>0</v>
      </c>
    </row>
    <row r="11" spans="1:9" ht="136.5">
      <c r="A11" s="49">
        <v>15</v>
      </c>
      <c r="B11" s="27" t="s">
        <v>60</v>
      </c>
      <c r="C11" s="27" t="s">
        <v>61</v>
      </c>
      <c r="D11" s="27" t="s">
        <v>52</v>
      </c>
      <c r="E11" s="34" t="s">
        <v>53</v>
      </c>
      <c r="F11" s="27" t="s">
        <v>8</v>
      </c>
      <c r="G11" s="42">
        <v>0</v>
      </c>
      <c r="H11" s="42">
        <v>12.41</v>
      </c>
      <c r="I11" s="42">
        <v>0</v>
      </c>
    </row>
    <row r="12" spans="1:9" ht="126">
      <c r="A12" s="49">
        <v>15</v>
      </c>
      <c r="B12" s="27" t="s">
        <v>62</v>
      </c>
      <c r="C12" s="27" t="s">
        <v>63</v>
      </c>
      <c r="D12" s="27" t="s">
        <v>50</v>
      </c>
      <c r="E12" s="34" t="s">
        <v>51</v>
      </c>
      <c r="F12" s="27" t="s">
        <v>8</v>
      </c>
      <c r="G12" s="42">
        <v>0</v>
      </c>
      <c r="H12" s="42">
        <v>1440.78</v>
      </c>
      <c r="I12" s="42">
        <v>0</v>
      </c>
    </row>
    <row r="13" spans="1:9" ht="94.5">
      <c r="A13" s="49">
        <v>15</v>
      </c>
      <c r="B13" s="27" t="s">
        <v>62</v>
      </c>
      <c r="C13" s="27" t="s">
        <v>63</v>
      </c>
      <c r="D13" s="27" t="s">
        <v>44</v>
      </c>
      <c r="E13" s="34" t="s">
        <v>45</v>
      </c>
      <c r="F13" s="27" t="s">
        <v>8</v>
      </c>
      <c r="G13" s="42">
        <v>0</v>
      </c>
      <c r="H13" s="42">
        <v>186.56</v>
      </c>
      <c r="I13" s="42">
        <v>0</v>
      </c>
    </row>
    <row r="14" spans="1:9" ht="136.5">
      <c r="A14" s="49">
        <v>15</v>
      </c>
      <c r="B14" s="27" t="s">
        <v>62</v>
      </c>
      <c r="C14" s="27" t="s">
        <v>63</v>
      </c>
      <c r="D14" s="27" t="s">
        <v>52</v>
      </c>
      <c r="E14" s="34" t="s">
        <v>53</v>
      </c>
      <c r="F14" s="27" t="s">
        <v>8</v>
      </c>
      <c r="G14" s="42">
        <v>0</v>
      </c>
      <c r="H14" s="42">
        <v>325.89</v>
      </c>
      <c r="I14" s="42">
        <v>0</v>
      </c>
    </row>
    <row r="15" spans="1:9">
      <c r="A15" s="11"/>
      <c r="B15" s="12" t="s">
        <v>10</v>
      </c>
      <c r="C15" s="12"/>
      <c r="D15" s="12"/>
      <c r="E15" s="12"/>
      <c r="F15" s="12"/>
      <c r="G15" s="10">
        <f>SUM(G3:G14)</f>
        <v>0</v>
      </c>
      <c r="H15" s="10">
        <f>SUM(H3:H14)</f>
        <v>22192.16</v>
      </c>
      <c r="I15" s="10">
        <f>SUM(I3:I14)</f>
        <v>9.49</v>
      </c>
    </row>
    <row r="16" spans="1:9">
      <c r="A16" s="11"/>
      <c r="B16" s="12" t="s">
        <v>11</v>
      </c>
      <c r="C16" s="12"/>
      <c r="D16" s="12"/>
      <c r="E16" s="12"/>
      <c r="F16" s="12"/>
      <c r="G16" s="10"/>
      <c r="H16" s="10"/>
      <c r="I16" s="10">
        <f>G15+H15+I15</f>
        <v>22201.65</v>
      </c>
    </row>
    <row r="17" spans="1:9">
      <c r="A17" s="22"/>
      <c r="B17" s="23" t="s">
        <v>33</v>
      </c>
      <c r="C17" s="24"/>
      <c r="D17" s="24"/>
      <c r="E17" s="24"/>
      <c r="F17" s="24"/>
      <c r="G17" s="25"/>
      <c r="H17" s="25"/>
      <c r="I17" s="26">
        <f>SUM(G3:I3)+SUM(G8:I9)+SUM(G11:I14)</f>
        <v>2144.29</v>
      </c>
    </row>
  </sheetData>
  <autoFilter ref="A2:I2">
    <sortState ref="A3:I9">
      <sortCondition ref="C2"/>
    </sortState>
  </autoFilter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7" width="10.7109375" style="4" hidden="1" customWidth="1"/>
    <col min="8" max="10" width="19.7109375" style="5" customWidth="1"/>
  </cols>
  <sheetData>
    <row r="1" spans="1:10">
      <c r="B1" s="41" t="s">
        <v>68</v>
      </c>
      <c r="C1" s="41"/>
      <c r="D1" s="41"/>
      <c r="E1" s="41"/>
      <c r="F1" s="41"/>
      <c r="G1" s="41"/>
      <c r="H1" s="41"/>
      <c r="I1" s="41"/>
      <c r="J1" s="41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 ht="16.5" customHeight="1">
      <c r="A3" s="31" t="s">
        <v>20</v>
      </c>
      <c r="B3" s="27"/>
      <c r="C3" s="27"/>
      <c r="D3" s="27"/>
      <c r="E3" s="27"/>
      <c r="F3" s="27"/>
      <c r="G3" s="27"/>
      <c r="H3" s="28"/>
      <c r="I3" s="28"/>
      <c r="J3" s="28"/>
    </row>
    <row r="4" spans="1:10" ht="16.5" customHeight="1">
      <c r="A4" s="11"/>
      <c r="B4" s="12" t="s">
        <v>10</v>
      </c>
      <c r="C4" s="12"/>
      <c r="D4" s="12"/>
      <c r="E4" s="12"/>
      <c r="F4" s="12"/>
      <c r="G4" s="12"/>
      <c r="H4" s="10">
        <f>SUM(H3)</f>
        <v>0</v>
      </c>
      <c r="I4" s="10">
        <f>SUM(I3)</f>
        <v>0</v>
      </c>
      <c r="J4" s="10">
        <f>SUM(J3)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0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f>SUM(H3:J3)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12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8.75" customHeight="1">
      <c r="A3" s="31" t="s">
        <v>19</v>
      </c>
      <c r="B3" s="27"/>
      <c r="C3" s="27"/>
      <c r="D3" s="27"/>
      <c r="E3" s="27"/>
      <c r="F3" s="27"/>
      <c r="G3" s="28"/>
      <c r="H3" s="28"/>
      <c r="I3" s="28"/>
    </row>
    <row r="4" spans="1:9" ht="16.5" customHeight="1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0</v>
      </c>
      <c r="I4" s="10">
        <f>SUM(I3)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10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5.75" customHeight="1">
      <c r="A3" s="31" t="s">
        <v>22</v>
      </c>
      <c r="B3" s="27"/>
      <c r="C3" s="27"/>
      <c r="D3" s="27"/>
      <c r="E3" s="34"/>
      <c r="F3" s="27"/>
      <c r="G3" s="28"/>
      <c r="H3" s="28"/>
      <c r="I3" s="28"/>
    </row>
    <row r="4" spans="1:9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0</v>
      </c>
      <c r="I4" s="10">
        <f>SUM(I3)</f>
        <v>0</v>
      </c>
    </row>
    <row r="5" spans="1:9">
      <c r="A5" s="22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33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1" t="s">
        <v>68</v>
      </c>
      <c r="C1" s="41"/>
      <c r="D1" s="41"/>
      <c r="E1" s="41"/>
      <c r="F1" s="41"/>
      <c r="G1" s="41"/>
      <c r="H1" s="41"/>
      <c r="I1" s="41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2022-09-12T09:21:08Z</cp:lastPrinted>
  <dcterms:created xsi:type="dcterms:W3CDTF">2021-01-22T05:00:04Z</dcterms:created>
  <dcterms:modified xsi:type="dcterms:W3CDTF">2022-10-21T04:30:36Z</dcterms:modified>
</cp:coreProperties>
</file>