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2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ЖКХ" sheetId="8" r:id="rId8"/>
    <sheet name="Финуправление" sheetId="9" r:id="rId9"/>
    <sheet name="КСП" sheetId="10" r:id="rId10"/>
  </sheets>
  <definedNames>
    <definedName name="_xlnm._FilterDatabase" localSheetId="2" hidden="1">Образование!$A$3:$I$3</definedName>
    <definedName name="_xlnm.Print_Area" localSheetId="0">'Информация УФНС'!$B$1:$I$23</definedName>
  </definedNames>
  <calcPr calcId="124519"/>
</workbook>
</file>

<file path=xl/calcChain.xml><?xml version="1.0" encoding="utf-8"?>
<calcChain xmlns="http://schemas.openxmlformats.org/spreadsheetml/2006/main">
  <c r="I27" i="4"/>
  <c r="I25"/>
  <c r="H25"/>
  <c r="G25"/>
  <c r="I24" i="1"/>
  <c r="H24"/>
  <c r="G24"/>
  <c r="I4" i="6"/>
  <c r="H4"/>
  <c r="G4"/>
  <c r="I4" i="8"/>
  <c r="H4"/>
  <c r="G4"/>
  <c r="J6" i="2"/>
  <c r="J4"/>
  <c r="I4"/>
  <c r="H4"/>
  <c r="I25" i="1" l="1"/>
  <c r="I5" i="8"/>
  <c r="I5" i="10"/>
  <c r="H5"/>
  <c r="G5"/>
  <c r="I5" i="9"/>
  <c r="H5"/>
  <c r="G5"/>
  <c r="I4" i="7"/>
  <c r="H4"/>
  <c r="G4"/>
  <c r="I5" i="5"/>
  <c r="H5"/>
  <c r="G5"/>
  <c r="I6" i="10" l="1"/>
  <c r="I6" i="9"/>
  <c r="D8" i="3"/>
  <c r="I5" i="7"/>
  <c r="I5" i="6"/>
  <c r="D3" i="3" s="1"/>
  <c r="I6" i="5"/>
  <c r="J5" i="2"/>
  <c r="I26" i="4"/>
  <c r="I7" i="10" l="1"/>
  <c r="D10" i="3" s="1"/>
  <c r="C10"/>
  <c r="I7" i="9"/>
  <c r="D7" i="3" s="1"/>
  <c r="C7"/>
  <c r="C8"/>
  <c r="E8" s="1"/>
  <c r="I6" i="7"/>
  <c r="D9" i="3" s="1"/>
  <c r="C9"/>
  <c r="C3"/>
  <c r="E3" s="1"/>
  <c r="I7" i="5"/>
  <c r="D4" i="3" s="1"/>
  <c r="C4"/>
  <c r="D5"/>
  <c r="C5"/>
  <c r="C6"/>
  <c r="D6"/>
  <c r="E10" l="1"/>
  <c r="E7"/>
  <c r="E9"/>
  <c r="E4"/>
  <c r="E5"/>
  <c r="C11"/>
  <c r="E6"/>
  <c r="D11"/>
  <c r="E11" l="1"/>
</calcChain>
</file>

<file path=xl/sharedStrings.xml><?xml version="1.0" encoding="utf-8"?>
<sst xmlns="http://schemas.openxmlformats.org/spreadsheetml/2006/main" count="403" uniqueCount="74">
  <si>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</si>
  <si>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</si>
  <si>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</si>
  <si>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</si>
  <si>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</si>
  <si>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</si>
  <si>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</si>
  <si>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</si>
  <si>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84701000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</si>
  <si>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</si>
  <si>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</si>
  <si>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</si>
  <si>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</si>
  <si>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</si>
  <si>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</si>
  <si>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</si>
  <si>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</si>
  <si>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</si>
  <si>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</si>
  <si>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</si>
  <si>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</si>
  <si>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</si>
  <si>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</si>
  <si>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</si>
  <si>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</si>
  <si>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</si>
  <si>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</si>
  <si>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</si>
  <si>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</si>
  <si>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</si>
  <si>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</si>
  <si>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</si>
  <si>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</si>
  <si>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</si>
  <si>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</si>
  <si>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ГЛАВА</t>
  </si>
  <si>
    <t>0411088403</t>
  </si>
  <si>
    <t>МУНИЦИПАЛЬНОЕ БЮДЖЕТНОЕ ОБЩЕОБРАЗОВАТЕЛЬНОЕ УЧРЕЖДЕНИЕ "ГИМНАЗИЯ № 9 "ГАРМОНИЯ" Г. ГОРНО-АЛТАЙСКА"</t>
  </si>
  <si>
    <t>0411091237</t>
  </si>
  <si>
    <t>МУНИЦИПАЛЬНОЕ БЮДЖЕТНОЕ ДОШКОЛЬНОЕ ОБРАЗОВАТЕЛЬНОЕ УЧРЕЖДЕНИЕ "ДЕТСКИЙ САД № 15 "ВАСИЛЕК" КОМБИНИРОВАННОГО ВИДА ГОРОДА ГОРНО-АЛТАЙСКА"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</si>
  <si>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</si>
  <si>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</si>
  <si>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</si>
  <si>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</si>
  <si>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0411091340</t>
  </si>
  <si>
    <t>МУНИЦИПАЛЬНОЕ БЮДЖЕТНОЕ ДОШКОЛЬНОЕ ОБРАЗОВАТЕЛЬНОЕ УЧРЕЖДЕНИЕ "ДЕТСКИЙ САД № 9 "СОЛНЫШКО" ОБЩЕРАЗВИВАЮЩЕГО ВИДА ГОРОДА ГОРНО-АЛТАЙСКА "</t>
  </si>
  <si>
    <t>0411031809</t>
  </si>
  <si>
    <t>МУНИЦИПАЛЬНОЕ БЮДЖЕТНОЕ УЧРЕЖДЕНИЕ ДОПОЛНИТЕЛЬНОГО ОБРАЗОВАНИЯ "ДЕТСКО-ЮНОШЕСКИЙ ЦЕНТР "АДАМАНТ" ГОРОДА ГОРНО-АЛТАЙСКА"</t>
  </si>
  <si>
    <t>Задолженность по платежам в бюджетную систему Российской Федерации на 01.09.2022 года</t>
  </si>
  <si>
    <t>0411091290</t>
  </si>
  <si>
    <t>МУНИЦИПАЛЬНОЕ АВТОНОМНОЕ ДОШКОЛЬНОЕ ОБРАЗОВАТЕЛЬНОЕ УЧРЕЖДЕНИЕ "ДЕТСКИЙ САД № 16 "ТЕРЕМОК" КОМБИНИРОВАННОГО ВИДА ГОРОДА ГОРНО-АЛТАЙСКА"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</si>
  <si>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</si>
  <si>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</si>
  <si>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0411084695</t>
  </si>
  <si>
    <t>МУНИЦИПАЛЬНОЕ АВТОНОМНОЕ ДОШКОЛЬНОЕ ОБРАЗОВАТЕЛЬНОЕ УЧРЕЖДЕНИЕ "ДЕТСКИЙ САД № 6 КОМБИНИРОВАННОГО ВИДА ГОРОДА ГОРНО-АЛТАЙСКА"</t>
  </si>
  <si>
    <t>18210602010020000110</t>
  </si>
  <si>
    <t>Налог на имущество организаций по имуществу, не входящему в Единую систему газоснабжения</t>
  </si>
  <si>
    <t>0411091170</t>
  </si>
  <si>
    <t>МУНИЦИПАЛЬНОЕ АВТОНОМНОЕ ОБЩЕОБРАЗОВАТЕЛЬНОЕ УЧРЕЖДЕНИЕ "КАДЕТСКАЯ ШКОЛА № 4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</si>
  <si>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</si>
  <si>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</si>
  <si>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</si>
  <si>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</si>
  <si>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0411091357</t>
  </si>
  <si>
    <t>МУНИЦИПАЛЬНОЕ АВТОНОМНОЕ УЧРЕЖДЕНИЕ ДОПОЛНИТЕЛЬНОГО ОБРАЗОВАНИЯ "ЦЕНТР ДОПОЛНИТЕЛЬНОГО ОБРАЗОВАНИЯ "КОСМОС" ГОРОДА ГОРНО-АЛТАЙСКА"</t>
  </si>
  <si>
    <t>18210606032040000110</t>
  </si>
  <si>
    <t>Земельный налог с организаций, обладающих земельным участком, расположенным в границах городских округов</t>
  </si>
  <si>
    <t>0411082786</t>
  </si>
  <si>
    <t>МУНИЦИПАЛЬНОЕ БЮДЖЕТНОЕ ДОШКОЛЬНОЕ ОБРАЗОВАТЕЛЬНОЕ УЧРЕЖДЕНИЕ "ДЕТСКИЙ САД № 4 "МЕДВЕЖОНОК" КОМБИНИРОВАННОГО ВИДА ГОРОДА ГОРНО-АЛТАЙСКА"</t>
  </si>
  <si>
    <t>0411091212</t>
  </si>
  <si>
    <t>МУНИЦИПАЛЬНОЕ БЮДЖЕТНОЕ ДОШКОЛЬНОЕ ОБРАЗОВАТЕЛЬНОЕ УЧРЕЖДЕНИЕ "ДЕТСКИЙ САД №12 "БЕРЕЗКА" ОБЩЕРАЗВИВАЮЩЕГО ВИДА ГОРОДА ГОРНО-АЛТАЙСКА"</t>
  </si>
  <si>
    <t>0411119901</t>
  </si>
  <si>
    <t>МУНИЦИПАЛЬНОЕ БЮДЖЕТНОЕ ОБЩЕОБРАЗОВАТЕЛЬНОЕ УЧРЕЖДЕНИЕ "СРЕДНЯЯ ОБЩЕОБРАЗОВАТЕЛЬНАЯ ШКОЛА № 10 ГОРОДА ГОРНО-АЛТАЙСКА"</t>
  </si>
  <si>
    <t>Приложение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</si>
</sst>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7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49" fontId="0" fillId="0" borderId="1" xfId="0" applyNumberForma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CCFF66"/>
      <color rgb="FF66FFFF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pane xSplit="6" ySplit="2" topLeftCell="G20" activePane="bottomRight" state="frozen"/>
      <selection pane="topRight" activeCell="G1" sqref="G1"/>
      <selection pane="bottomLeft" activeCell="A3" sqref="A3"/>
      <selection pane="bottomRight" activeCell="E23" sqref="E23"/>
    </sheetView>
  </sheetViews>
  <sheetFormatPr defaultRowHeight="15"/>
  <cols>
    <col min="1" max="1" width="9.140625" style="32" customWidth="1"/>
    <col min="2" max="2" width="16.7109375" style="4" customWidth="1"/>
    <col min="3" max="3" width="19.7109375" style="4" customWidth="1"/>
    <col min="4" max="4" width="21.28515625" style="4" customWidth="1"/>
    <col min="5" max="5" width="19.7109375" style="49" customWidth="1"/>
    <col min="6" max="6" width="13.140625" style="4" customWidth="1"/>
    <col min="7" max="9" width="19.7109375" style="5" customWidth="1"/>
  </cols>
  <sheetData>
    <row r="1" spans="1:9" ht="15" customHeight="1">
      <c r="B1" s="40" t="s">
        <v>48</v>
      </c>
      <c r="C1" s="41"/>
      <c r="D1" s="41"/>
      <c r="E1" s="41"/>
      <c r="F1" s="41"/>
      <c r="G1" s="41"/>
      <c r="H1" s="41"/>
      <c r="I1" s="42"/>
    </row>
    <row r="2" spans="1:9" ht="31.5">
      <c r="A2" s="33" t="s">
        <v>35</v>
      </c>
      <c r="B2" s="29" t="s">
        <v>0</v>
      </c>
      <c r="C2" s="30" t="s">
        <v>1</v>
      </c>
      <c r="D2" s="29" t="s">
        <v>2</v>
      </c>
      <c r="E2" s="30" t="s">
        <v>3</v>
      </c>
      <c r="F2" s="29" t="s">
        <v>4</v>
      </c>
      <c r="G2" s="31" t="s">
        <v>5</v>
      </c>
      <c r="H2" s="31" t="s">
        <v>6</v>
      </c>
      <c r="I2" s="31" t="s">
        <v>7</v>
      </c>
    </row>
    <row r="3" spans="1:9" ht="136.5" customHeight="1">
      <c r="A3" s="34" t="s">
        <v>13</v>
      </c>
      <c r="B3" s="27" t="s">
        <v>49</v>
      </c>
      <c r="C3" s="27" t="s">
        <v>50</v>
      </c>
      <c r="D3" s="27" t="s">
        <v>51</v>
      </c>
      <c r="E3" s="39" t="s">
        <v>52</v>
      </c>
      <c r="F3" s="27" t="s">
        <v>8</v>
      </c>
      <c r="G3" s="28">
        <v>0</v>
      </c>
      <c r="H3" s="28">
        <v>176.1</v>
      </c>
      <c r="I3" s="28">
        <v>0</v>
      </c>
    </row>
    <row r="4" spans="1:9" ht="86.25" customHeight="1">
      <c r="A4" s="34" t="s">
        <v>13</v>
      </c>
      <c r="B4" s="27" t="s">
        <v>53</v>
      </c>
      <c r="C4" s="27" t="s">
        <v>54</v>
      </c>
      <c r="D4" s="27" t="s">
        <v>55</v>
      </c>
      <c r="E4" s="39" t="s">
        <v>56</v>
      </c>
      <c r="F4" s="27" t="s">
        <v>8</v>
      </c>
      <c r="G4" s="28">
        <v>0</v>
      </c>
      <c r="H4" s="28">
        <v>9808.2000000000007</v>
      </c>
      <c r="I4" s="28">
        <v>0</v>
      </c>
    </row>
    <row r="5" spans="1:9" ht="86.25" customHeight="1">
      <c r="A5" s="34" t="s">
        <v>13</v>
      </c>
      <c r="B5" s="27" t="s">
        <v>57</v>
      </c>
      <c r="C5" s="27" t="s">
        <v>58</v>
      </c>
      <c r="D5" s="27" t="s">
        <v>59</v>
      </c>
      <c r="E5" s="39" t="s">
        <v>60</v>
      </c>
      <c r="F5" s="27" t="s">
        <v>8</v>
      </c>
      <c r="G5" s="28">
        <v>0</v>
      </c>
      <c r="H5" s="28">
        <v>1555.77</v>
      </c>
      <c r="I5" s="28">
        <v>0</v>
      </c>
    </row>
    <row r="6" spans="1:9" ht="86.25" customHeight="1">
      <c r="A6" s="34" t="s">
        <v>13</v>
      </c>
      <c r="B6" s="27" t="s">
        <v>57</v>
      </c>
      <c r="C6" s="27" t="s">
        <v>58</v>
      </c>
      <c r="D6" s="27" t="s">
        <v>51</v>
      </c>
      <c r="E6" s="39" t="s">
        <v>52</v>
      </c>
      <c r="F6" s="27" t="s">
        <v>8</v>
      </c>
      <c r="G6" s="28">
        <v>0</v>
      </c>
      <c r="H6" s="28">
        <v>144.13999999999999</v>
      </c>
      <c r="I6" s="28">
        <v>0</v>
      </c>
    </row>
    <row r="7" spans="1:9" ht="86.25" customHeight="1">
      <c r="A7" s="34" t="s">
        <v>13</v>
      </c>
      <c r="B7" s="27" t="s">
        <v>57</v>
      </c>
      <c r="C7" s="27" t="s">
        <v>58</v>
      </c>
      <c r="D7" s="27" t="s">
        <v>61</v>
      </c>
      <c r="E7" s="39" t="s">
        <v>62</v>
      </c>
      <c r="F7" s="27" t="s">
        <v>8</v>
      </c>
      <c r="G7" s="28">
        <v>0</v>
      </c>
      <c r="H7" s="28">
        <v>303.55</v>
      </c>
      <c r="I7" s="28">
        <v>0</v>
      </c>
    </row>
    <row r="8" spans="1:9" ht="86.25" customHeight="1">
      <c r="A8" s="34" t="s">
        <v>13</v>
      </c>
      <c r="B8" s="27" t="s">
        <v>63</v>
      </c>
      <c r="C8" s="27" t="s">
        <v>64</v>
      </c>
      <c r="D8" s="27" t="s">
        <v>65</v>
      </c>
      <c r="E8" s="39" t="s">
        <v>66</v>
      </c>
      <c r="F8" s="27" t="s">
        <v>8</v>
      </c>
      <c r="G8" s="28">
        <v>0</v>
      </c>
      <c r="H8" s="28">
        <v>10118.11</v>
      </c>
      <c r="I8" s="28">
        <v>0</v>
      </c>
    </row>
    <row r="9" spans="1:9" ht="136.5">
      <c r="A9" s="50" t="s">
        <v>13</v>
      </c>
      <c r="B9" s="27" t="s">
        <v>38</v>
      </c>
      <c r="C9" s="27" t="s">
        <v>39</v>
      </c>
      <c r="D9" s="27" t="s">
        <v>40</v>
      </c>
      <c r="E9" s="39" t="s">
        <v>41</v>
      </c>
      <c r="F9" s="27" t="s">
        <v>8</v>
      </c>
      <c r="G9" s="28">
        <v>0</v>
      </c>
      <c r="H9" s="28">
        <v>10.45</v>
      </c>
      <c r="I9" s="28">
        <v>0</v>
      </c>
    </row>
    <row r="10" spans="1:9" ht="136.5">
      <c r="A10" s="50" t="s">
        <v>13</v>
      </c>
      <c r="B10" s="27" t="s">
        <v>42</v>
      </c>
      <c r="C10" s="27" t="s">
        <v>43</v>
      </c>
      <c r="D10" s="27" t="s">
        <v>40</v>
      </c>
      <c r="E10" s="39" t="s">
        <v>41</v>
      </c>
      <c r="F10" s="27" t="s">
        <v>8</v>
      </c>
      <c r="G10" s="28">
        <v>0</v>
      </c>
      <c r="H10" s="28">
        <v>24.82</v>
      </c>
      <c r="I10" s="28">
        <v>0</v>
      </c>
    </row>
    <row r="11" spans="1:9" ht="136.5">
      <c r="A11" s="34" t="s">
        <v>13</v>
      </c>
      <c r="B11" s="27" t="s">
        <v>42</v>
      </c>
      <c r="C11" s="27" t="s">
        <v>43</v>
      </c>
      <c r="D11" s="27" t="s">
        <v>61</v>
      </c>
      <c r="E11" s="39" t="s">
        <v>62</v>
      </c>
      <c r="F11" s="27" t="s">
        <v>8</v>
      </c>
      <c r="G11" s="28">
        <v>0</v>
      </c>
      <c r="H11" s="28">
        <v>1.17</v>
      </c>
      <c r="I11" s="28">
        <v>0</v>
      </c>
    </row>
    <row r="12" spans="1:9" ht="105">
      <c r="A12" s="34" t="s">
        <v>13</v>
      </c>
      <c r="B12" s="27" t="s">
        <v>42</v>
      </c>
      <c r="C12" s="27" t="s">
        <v>43</v>
      </c>
      <c r="D12" s="27" t="s">
        <v>51</v>
      </c>
      <c r="E12" s="39" t="s">
        <v>52</v>
      </c>
      <c r="F12" s="27" t="s">
        <v>8</v>
      </c>
      <c r="G12" s="28">
        <v>0</v>
      </c>
      <c r="H12" s="28">
        <v>0.67</v>
      </c>
      <c r="I12" s="28">
        <v>0</v>
      </c>
    </row>
    <row r="13" spans="1:9" ht="126">
      <c r="A13" s="34" t="s">
        <v>13</v>
      </c>
      <c r="B13" s="27" t="s">
        <v>42</v>
      </c>
      <c r="C13" s="27" t="s">
        <v>43</v>
      </c>
      <c r="D13" s="27" t="s">
        <v>59</v>
      </c>
      <c r="E13" s="39" t="s">
        <v>60</v>
      </c>
      <c r="F13" s="27" t="s">
        <v>8</v>
      </c>
      <c r="G13" s="28">
        <v>0</v>
      </c>
      <c r="H13" s="28">
        <v>5.07</v>
      </c>
      <c r="I13" s="28">
        <v>0</v>
      </c>
    </row>
    <row r="14" spans="1:9" ht="136.5">
      <c r="A14" s="34" t="s">
        <v>13</v>
      </c>
      <c r="B14" s="27" t="s">
        <v>67</v>
      </c>
      <c r="C14" s="27" t="s">
        <v>68</v>
      </c>
      <c r="D14" s="27" t="s">
        <v>61</v>
      </c>
      <c r="E14" s="39" t="s">
        <v>62</v>
      </c>
      <c r="F14" s="27" t="s">
        <v>8</v>
      </c>
      <c r="G14" s="28">
        <v>0</v>
      </c>
      <c r="H14" s="28">
        <v>0.48</v>
      </c>
      <c r="I14" s="28">
        <v>0</v>
      </c>
    </row>
    <row r="15" spans="1:9" ht="126">
      <c r="A15" s="34" t="s">
        <v>13</v>
      </c>
      <c r="B15" s="27" t="s">
        <v>67</v>
      </c>
      <c r="C15" s="27" t="s">
        <v>68</v>
      </c>
      <c r="D15" s="27" t="s">
        <v>59</v>
      </c>
      <c r="E15" s="39" t="s">
        <v>60</v>
      </c>
      <c r="F15" s="27" t="s">
        <v>8</v>
      </c>
      <c r="G15" s="28">
        <v>0</v>
      </c>
      <c r="H15" s="28">
        <v>2.0699999999999998</v>
      </c>
      <c r="I15" s="28">
        <v>0</v>
      </c>
    </row>
    <row r="16" spans="1:9" ht="136.5">
      <c r="A16" s="34" t="s">
        <v>13</v>
      </c>
      <c r="B16" s="27" t="s">
        <v>44</v>
      </c>
      <c r="C16" s="27" t="s">
        <v>45</v>
      </c>
      <c r="D16" s="27" t="s">
        <v>40</v>
      </c>
      <c r="E16" s="39" t="s">
        <v>41</v>
      </c>
      <c r="F16" s="27" t="s">
        <v>8</v>
      </c>
      <c r="G16" s="28">
        <v>0</v>
      </c>
      <c r="H16" s="28">
        <v>111.12</v>
      </c>
      <c r="I16" s="28">
        <v>0</v>
      </c>
    </row>
    <row r="17" spans="1:9" ht="136.5">
      <c r="A17" s="34" t="s">
        <v>13</v>
      </c>
      <c r="B17" s="27" t="s">
        <v>69</v>
      </c>
      <c r="C17" s="27" t="s">
        <v>70</v>
      </c>
      <c r="D17" s="27" t="s">
        <v>61</v>
      </c>
      <c r="E17" s="39" t="s">
        <v>62</v>
      </c>
      <c r="F17" s="27" t="s">
        <v>8</v>
      </c>
      <c r="G17" s="28">
        <v>0</v>
      </c>
      <c r="H17" s="28">
        <v>12.41</v>
      </c>
      <c r="I17" s="28">
        <v>0</v>
      </c>
    </row>
    <row r="18" spans="1:9" ht="126">
      <c r="A18" s="34" t="s">
        <v>13</v>
      </c>
      <c r="B18" s="27" t="s">
        <v>36</v>
      </c>
      <c r="C18" s="27" t="s">
        <v>37</v>
      </c>
      <c r="D18" s="27" t="s">
        <v>59</v>
      </c>
      <c r="E18" s="39" t="s">
        <v>60</v>
      </c>
      <c r="F18" s="27" t="s">
        <v>8</v>
      </c>
      <c r="G18" s="28">
        <v>0</v>
      </c>
      <c r="H18" s="28">
        <v>585.53</v>
      </c>
      <c r="I18" s="28">
        <v>0</v>
      </c>
    </row>
    <row r="19" spans="1:9" ht="94.5">
      <c r="A19" s="34" t="s">
        <v>13</v>
      </c>
      <c r="B19" s="27" t="s">
        <v>36</v>
      </c>
      <c r="C19" s="27" t="s">
        <v>37</v>
      </c>
      <c r="D19" s="27" t="s">
        <v>51</v>
      </c>
      <c r="E19" s="39" t="s">
        <v>52</v>
      </c>
      <c r="F19" s="27" t="s">
        <v>8</v>
      </c>
      <c r="G19" s="28">
        <v>0</v>
      </c>
      <c r="H19" s="28">
        <v>19.7</v>
      </c>
      <c r="I19" s="28">
        <v>0</v>
      </c>
    </row>
    <row r="20" spans="1:9" ht="126">
      <c r="A20" s="34" t="s">
        <v>13</v>
      </c>
      <c r="B20" s="27" t="s">
        <v>71</v>
      </c>
      <c r="C20" s="27" t="s">
        <v>72</v>
      </c>
      <c r="D20" s="27" t="s">
        <v>59</v>
      </c>
      <c r="E20" s="39" t="s">
        <v>60</v>
      </c>
      <c r="F20" s="27" t="s">
        <v>8</v>
      </c>
      <c r="G20" s="28">
        <v>0</v>
      </c>
      <c r="H20" s="28">
        <v>1440.78</v>
      </c>
      <c r="I20" s="28">
        <v>0</v>
      </c>
    </row>
    <row r="21" spans="1:9" ht="94.5">
      <c r="A21" s="34" t="s">
        <v>13</v>
      </c>
      <c r="B21" s="27" t="s">
        <v>71</v>
      </c>
      <c r="C21" s="27" t="s">
        <v>72</v>
      </c>
      <c r="D21" s="27" t="s">
        <v>51</v>
      </c>
      <c r="E21" s="39" t="s">
        <v>52</v>
      </c>
      <c r="F21" s="27" t="s">
        <v>8</v>
      </c>
      <c r="G21" s="28">
        <v>0</v>
      </c>
      <c r="H21" s="28">
        <v>186.56</v>
      </c>
      <c r="I21" s="28">
        <v>0</v>
      </c>
    </row>
    <row r="22" spans="1:9" ht="136.5">
      <c r="A22" s="34" t="s">
        <v>13</v>
      </c>
      <c r="B22" s="27" t="s">
        <v>71</v>
      </c>
      <c r="C22" s="27" t="s">
        <v>72</v>
      </c>
      <c r="D22" s="27" t="s">
        <v>61</v>
      </c>
      <c r="E22" s="39" t="s">
        <v>62</v>
      </c>
      <c r="F22" s="27" t="s">
        <v>8</v>
      </c>
      <c r="G22" s="28">
        <v>0</v>
      </c>
      <c r="H22" s="28">
        <v>325.89</v>
      </c>
      <c r="I22" s="28">
        <v>0</v>
      </c>
    </row>
    <row r="23" spans="1:9" ht="136.5">
      <c r="A23" s="34" t="s">
        <v>13</v>
      </c>
      <c r="B23" s="27" t="s">
        <v>46</v>
      </c>
      <c r="C23" s="27" t="s">
        <v>47</v>
      </c>
      <c r="D23" s="27" t="s">
        <v>40</v>
      </c>
      <c r="E23" s="39" t="s">
        <v>41</v>
      </c>
      <c r="F23" s="27" t="s">
        <v>8</v>
      </c>
      <c r="G23" s="28">
        <v>0</v>
      </c>
      <c r="H23" s="28">
        <v>16.05</v>
      </c>
      <c r="I23" s="28">
        <v>0</v>
      </c>
    </row>
    <row r="24" spans="1:9">
      <c r="A24" s="51"/>
      <c r="B24" s="24" t="s">
        <v>10</v>
      </c>
      <c r="C24" s="24"/>
      <c r="D24" s="24"/>
      <c r="E24" s="47"/>
      <c r="F24" s="24"/>
      <c r="G24" s="36">
        <f>SUM(G3:G23)</f>
        <v>0</v>
      </c>
      <c r="H24" s="36">
        <f>SUM(H3:H23)</f>
        <v>24848.639999999996</v>
      </c>
      <c r="I24" s="36">
        <f>SUM(I3:I23)</f>
        <v>0</v>
      </c>
    </row>
    <row r="25" spans="1:9">
      <c r="A25" s="52"/>
      <c r="B25" s="35" t="s">
        <v>11</v>
      </c>
      <c r="C25" s="35"/>
      <c r="D25" s="35"/>
      <c r="E25" s="48"/>
      <c r="F25" s="35"/>
      <c r="G25" s="37"/>
      <c r="H25" s="37"/>
      <c r="I25" s="37">
        <f>G24+H24+I24</f>
        <v>24848.639999999996</v>
      </c>
    </row>
  </sheetData>
  <sortState ref="B3:J7">
    <sortCondition ref="C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48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24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24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sqref="A1:E11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45" t="s">
        <v>48</v>
      </c>
      <c r="B1" s="45"/>
      <c r="C1" s="45"/>
      <c r="D1" s="45"/>
      <c r="E1" s="45"/>
    </row>
    <row r="2" spans="1:8" ht="78.75">
      <c r="A2" s="15" t="s">
        <v>9</v>
      </c>
      <c r="B2" s="16" t="s">
        <v>14</v>
      </c>
      <c r="C2" s="16" t="s">
        <v>18</v>
      </c>
      <c r="D2" s="16" t="s">
        <v>15</v>
      </c>
      <c r="E2" s="16" t="s">
        <v>16</v>
      </c>
    </row>
    <row r="3" spans="1:8" ht="67.5" customHeight="1">
      <c r="A3" s="17" t="s">
        <v>19</v>
      </c>
      <c r="B3" s="18" t="s">
        <v>32</v>
      </c>
      <c r="C3" s="21">
        <f>Администрация!I5</f>
        <v>0</v>
      </c>
      <c r="D3" s="21">
        <f>Администрация!I6</f>
        <v>0</v>
      </c>
      <c r="E3" s="21">
        <f>C3-D3</f>
        <v>0</v>
      </c>
    </row>
    <row r="4" spans="1:8" ht="35.25" customHeight="1">
      <c r="A4" s="17" t="s">
        <v>12</v>
      </c>
      <c r="B4" s="18" t="s">
        <v>31</v>
      </c>
      <c r="C4" s="21">
        <f>Горсовет!I6</f>
        <v>0</v>
      </c>
      <c r="D4" s="21">
        <f>Горсовет!I7</f>
        <v>0</v>
      </c>
      <c r="E4" s="21">
        <f t="shared" ref="E4:E10" si="0">C4-D4</f>
        <v>0</v>
      </c>
    </row>
    <row r="5" spans="1:8" ht="66" customHeight="1">
      <c r="A5" s="17" t="s">
        <v>20</v>
      </c>
      <c r="B5" s="14" t="s">
        <v>25</v>
      </c>
      <c r="C5" s="21">
        <f>Культура!J5</f>
        <v>0</v>
      </c>
      <c r="D5" s="21">
        <f>Культура!J6</f>
        <v>0</v>
      </c>
      <c r="E5" s="21">
        <f t="shared" si="0"/>
        <v>0</v>
      </c>
      <c r="H5" s="19"/>
    </row>
    <row r="6" spans="1:8" ht="47.25">
      <c r="A6" s="17" t="s">
        <v>13</v>
      </c>
      <c r="B6" s="18" t="s">
        <v>26</v>
      </c>
      <c r="C6" s="21">
        <f>Образование!I26</f>
        <v>24848.639999999996</v>
      </c>
      <c r="D6" s="21">
        <f>Образование!I27</f>
        <v>4759.8899999999994</v>
      </c>
      <c r="E6" s="21">
        <f t="shared" si="0"/>
        <v>20088.749999999996</v>
      </c>
    </row>
    <row r="7" spans="1:8" ht="50.25" customHeight="1">
      <c r="A7" s="17" t="s">
        <v>21</v>
      </c>
      <c r="B7" s="18" t="s">
        <v>27</v>
      </c>
      <c r="C7" s="21">
        <f>Финуправление!I6</f>
        <v>0</v>
      </c>
      <c r="D7" s="21">
        <f>Финуправление!I7</f>
        <v>0</v>
      </c>
      <c r="E7" s="21">
        <f t="shared" si="0"/>
        <v>0</v>
      </c>
    </row>
    <row r="8" spans="1:8" ht="67.5" customHeight="1">
      <c r="A8" s="17" t="s">
        <v>22</v>
      </c>
      <c r="B8" s="14" t="s">
        <v>28</v>
      </c>
      <c r="C8" s="21">
        <f>УЖКХ!I5</f>
        <v>0</v>
      </c>
      <c r="D8" s="21">
        <f>УЖКХ!I6</f>
        <v>0</v>
      </c>
      <c r="E8" s="21">
        <f t="shared" si="0"/>
        <v>0</v>
      </c>
    </row>
    <row r="9" spans="1:8" ht="65.25" customHeight="1">
      <c r="A9" s="17" t="s">
        <v>23</v>
      </c>
      <c r="B9" s="14" t="s">
        <v>29</v>
      </c>
      <c r="C9" s="21">
        <f>Имущество!I5</f>
        <v>0</v>
      </c>
      <c r="D9" s="21">
        <f>Имущество!I6</f>
        <v>0</v>
      </c>
      <c r="E9" s="21">
        <f t="shared" si="0"/>
        <v>0</v>
      </c>
    </row>
    <row r="10" spans="1:8" ht="33" customHeight="1">
      <c r="A10" s="17" t="s">
        <v>24</v>
      </c>
      <c r="B10" s="18" t="s">
        <v>30</v>
      </c>
      <c r="C10" s="21">
        <f>КСП!I6</f>
        <v>0</v>
      </c>
      <c r="D10" s="21">
        <f>КСП!I7</f>
        <v>0</v>
      </c>
      <c r="E10" s="21">
        <f t="shared" si="0"/>
        <v>0</v>
      </c>
    </row>
    <row r="11" spans="1:8" ht="15.75">
      <c r="A11" s="43" t="s">
        <v>17</v>
      </c>
      <c r="B11" s="44"/>
      <c r="C11" s="20">
        <f>SUM(C3:C10)</f>
        <v>24848.639999999996</v>
      </c>
      <c r="D11" s="20">
        <f>SUM(D3:D10)</f>
        <v>4759.8899999999994</v>
      </c>
      <c r="E11" s="20">
        <f>SUM(E3:E10)</f>
        <v>20088.749999999996</v>
      </c>
      <c r="F11"/>
      <c r="G11"/>
    </row>
  </sheetData>
  <mergeCells count="2">
    <mergeCell ref="A11:B11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>
      <selection activeCell="H4" sqref="H4"/>
    </sheetView>
  </sheetViews>
  <sheetFormatPr defaultRowHeight="15"/>
  <cols>
    <col min="1" max="1" width="9.140625" style="6"/>
    <col min="2" max="2" width="12.42578125" style="4" customWidth="1"/>
    <col min="3" max="3" width="19.7109375" style="4" customWidth="1"/>
    <col min="4" max="4" width="21.140625" style="4" customWidth="1"/>
    <col min="5" max="5" width="19.7109375" style="4" customWidth="1"/>
    <col min="6" max="6" width="10.7109375" style="4" customWidth="1"/>
    <col min="7" max="9" width="19.7109375" style="5" customWidth="1"/>
  </cols>
  <sheetData>
    <row r="1" spans="1:9">
      <c r="I1" s="5" t="s">
        <v>73</v>
      </c>
    </row>
    <row r="2" spans="1:9" ht="15" customHeight="1">
      <c r="A2" s="46" t="s">
        <v>48</v>
      </c>
      <c r="B2" s="46"/>
      <c r="C2" s="46"/>
      <c r="D2" s="46"/>
      <c r="E2" s="46"/>
      <c r="F2" s="46"/>
      <c r="G2" s="46"/>
      <c r="H2" s="46"/>
      <c r="I2" s="46"/>
    </row>
    <row r="3" spans="1:9" ht="38.25">
      <c r="A3" s="7" t="s">
        <v>9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2" t="s">
        <v>5</v>
      </c>
      <c r="H3" s="2" t="s">
        <v>6</v>
      </c>
      <c r="I3" s="2" t="s">
        <v>7</v>
      </c>
    </row>
    <row r="4" spans="1:9" ht="105">
      <c r="A4" s="34" t="s">
        <v>13</v>
      </c>
      <c r="B4" s="27" t="s">
        <v>49</v>
      </c>
      <c r="C4" s="27" t="s">
        <v>50</v>
      </c>
      <c r="D4" s="27" t="s">
        <v>51</v>
      </c>
      <c r="E4" s="39" t="s">
        <v>52</v>
      </c>
      <c r="F4" s="27" t="s">
        <v>8</v>
      </c>
      <c r="G4" s="28">
        <v>0</v>
      </c>
      <c r="H4" s="28">
        <v>176.1</v>
      </c>
      <c r="I4" s="28">
        <v>0</v>
      </c>
    </row>
    <row r="5" spans="1:9" ht="94.5">
      <c r="A5" s="34" t="s">
        <v>13</v>
      </c>
      <c r="B5" s="27" t="s">
        <v>53</v>
      </c>
      <c r="C5" s="27" t="s">
        <v>54</v>
      </c>
      <c r="D5" s="27" t="s">
        <v>55</v>
      </c>
      <c r="E5" s="39" t="s">
        <v>56</v>
      </c>
      <c r="F5" s="27" t="s">
        <v>8</v>
      </c>
      <c r="G5" s="28">
        <v>0</v>
      </c>
      <c r="H5" s="28">
        <v>9808.2000000000007</v>
      </c>
      <c r="I5" s="28">
        <v>0</v>
      </c>
    </row>
    <row r="6" spans="1:9" ht="126">
      <c r="A6" s="34" t="s">
        <v>13</v>
      </c>
      <c r="B6" s="27" t="s">
        <v>57</v>
      </c>
      <c r="C6" s="27" t="s">
        <v>58</v>
      </c>
      <c r="D6" s="27" t="s">
        <v>59</v>
      </c>
      <c r="E6" s="39" t="s">
        <v>60</v>
      </c>
      <c r="F6" s="27" t="s">
        <v>8</v>
      </c>
      <c r="G6" s="28">
        <v>0</v>
      </c>
      <c r="H6" s="28">
        <v>1555.77</v>
      </c>
      <c r="I6" s="28">
        <v>0</v>
      </c>
    </row>
    <row r="7" spans="1:9" ht="94.5">
      <c r="A7" s="34" t="s">
        <v>13</v>
      </c>
      <c r="B7" s="27" t="s">
        <v>57</v>
      </c>
      <c r="C7" s="27" t="s">
        <v>58</v>
      </c>
      <c r="D7" s="27" t="s">
        <v>51</v>
      </c>
      <c r="E7" s="39" t="s">
        <v>52</v>
      </c>
      <c r="F7" s="27" t="s">
        <v>8</v>
      </c>
      <c r="G7" s="28">
        <v>0</v>
      </c>
      <c r="H7" s="28">
        <v>144.13999999999999</v>
      </c>
      <c r="I7" s="28">
        <v>0</v>
      </c>
    </row>
    <row r="8" spans="1:9" ht="136.5">
      <c r="A8" s="34" t="s">
        <v>13</v>
      </c>
      <c r="B8" s="27" t="s">
        <v>57</v>
      </c>
      <c r="C8" s="27" t="s">
        <v>58</v>
      </c>
      <c r="D8" s="27" t="s">
        <v>61</v>
      </c>
      <c r="E8" s="39" t="s">
        <v>62</v>
      </c>
      <c r="F8" s="27" t="s">
        <v>8</v>
      </c>
      <c r="G8" s="28">
        <v>0</v>
      </c>
      <c r="H8" s="28">
        <v>303.55</v>
      </c>
      <c r="I8" s="28">
        <v>0</v>
      </c>
    </row>
    <row r="9" spans="1:9" ht="105">
      <c r="A9" s="34" t="s">
        <v>13</v>
      </c>
      <c r="B9" s="27" t="s">
        <v>63</v>
      </c>
      <c r="C9" s="27" t="s">
        <v>64</v>
      </c>
      <c r="D9" s="27" t="s">
        <v>65</v>
      </c>
      <c r="E9" s="39" t="s">
        <v>66</v>
      </c>
      <c r="F9" s="27" t="s">
        <v>8</v>
      </c>
      <c r="G9" s="28">
        <v>0</v>
      </c>
      <c r="H9" s="28">
        <v>10118.11</v>
      </c>
      <c r="I9" s="28">
        <v>0</v>
      </c>
    </row>
    <row r="10" spans="1:9" ht="136.5">
      <c r="A10" s="50" t="s">
        <v>13</v>
      </c>
      <c r="B10" s="27" t="s">
        <v>38</v>
      </c>
      <c r="C10" s="27" t="s">
        <v>39</v>
      </c>
      <c r="D10" s="27" t="s">
        <v>40</v>
      </c>
      <c r="E10" s="39" t="s">
        <v>41</v>
      </c>
      <c r="F10" s="27" t="s">
        <v>8</v>
      </c>
      <c r="G10" s="28">
        <v>0</v>
      </c>
      <c r="H10" s="28">
        <v>10.45</v>
      </c>
      <c r="I10" s="28">
        <v>0</v>
      </c>
    </row>
    <row r="11" spans="1:9" ht="136.5">
      <c r="A11" s="50" t="s">
        <v>13</v>
      </c>
      <c r="B11" s="27" t="s">
        <v>42</v>
      </c>
      <c r="C11" s="27" t="s">
        <v>43</v>
      </c>
      <c r="D11" s="27" t="s">
        <v>40</v>
      </c>
      <c r="E11" s="39" t="s">
        <v>41</v>
      </c>
      <c r="F11" s="27" t="s">
        <v>8</v>
      </c>
      <c r="G11" s="28">
        <v>0</v>
      </c>
      <c r="H11" s="28">
        <v>24.82</v>
      </c>
      <c r="I11" s="28">
        <v>0</v>
      </c>
    </row>
    <row r="12" spans="1:9" ht="136.5">
      <c r="A12" s="34" t="s">
        <v>13</v>
      </c>
      <c r="B12" s="27" t="s">
        <v>42</v>
      </c>
      <c r="C12" s="27" t="s">
        <v>43</v>
      </c>
      <c r="D12" s="27" t="s">
        <v>61</v>
      </c>
      <c r="E12" s="39" t="s">
        <v>62</v>
      </c>
      <c r="F12" s="27" t="s">
        <v>8</v>
      </c>
      <c r="G12" s="28">
        <v>0</v>
      </c>
      <c r="H12" s="28">
        <v>1.17</v>
      </c>
      <c r="I12" s="28">
        <v>0</v>
      </c>
    </row>
    <row r="13" spans="1:9" ht="105">
      <c r="A13" s="34" t="s">
        <v>13</v>
      </c>
      <c r="B13" s="27" t="s">
        <v>42</v>
      </c>
      <c r="C13" s="27" t="s">
        <v>43</v>
      </c>
      <c r="D13" s="27" t="s">
        <v>51</v>
      </c>
      <c r="E13" s="39" t="s">
        <v>52</v>
      </c>
      <c r="F13" s="27" t="s">
        <v>8</v>
      </c>
      <c r="G13" s="28">
        <v>0</v>
      </c>
      <c r="H13" s="28">
        <v>0.67</v>
      </c>
      <c r="I13" s="28">
        <v>0</v>
      </c>
    </row>
    <row r="14" spans="1:9" ht="126">
      <c r="A14" s="34" t="s">
        <v>13</v>
      </c>
      <c r="B14" s="27" t="s">
        <v>42</v>
      </c>
      <c r="C14" s="27" t="s">
        <v>43</v>
      </c>
      <c r="D14" s="27" t="s">
        <v>59</v>
      </c>
      <c r="E14" s="39" t="s">
        <v>60</v>
      </c>
      <c r="F14" s="27" t="s">
        <v>8</v>
      </c>
      <c r="G14" s="28">
        <v>0</v>
      </c>
      <c r="H14" s="28">
        <v>5.07</v>
      </c>
      <c r="I14" s="28">
        <v>0</v>
      </c>
    </row>
    <row r="15" spans="1:9" ht="136.5">
      <c r="A15" s="34" t="s">
        <v>13</v>
      </c>
      <c r="B15" s="27" t="s">
        <v>67</v>
      </c>
      <c r="C15" s="27" t="s">
        <v>68</v>
      </c>
      <c r="D15" s="27" t="s">
        <v>61</v>
      </c>
      <c r="E15" s="39" t="s">
        <v>62</v>
      </c>
      <c r="F15" s="27" t="s">
        <v>8</v>
      </c>
      <c r="G15" s="28">
        <v>0</v>
      </c>
      <c r="H15" s="28">
        <v>0.48</v>
      </c>
      <c r="I15" s="28">
        <v>0</v>
      </c>
    </row>
    <row r="16" spans="1:9" ht="126">
      <c r="A16" s="34" t="s">
        <v>13</v>
      </c>
      <c r="B16" s="27" t="s">
        <v>67</v>
      </c>
      <c r="C16" s="27" t="s">
        <v>68</v>
      </c>
      <c r="D16" s="27" t="s">
        <v>59</v>
      </c>
      <c r="E16" s="39" t="s">
        <v>60</v>
      </c>
      <c r="F16" s="27" t="s">
        <v>8</v>
      </c>
      <c r="G16" s="28">
        <v>0</v>
      </c>
      <c r="H16" s="28">
        <v>2.0699999999999998</v>
      </c>
      <c r="I16" s="28">
        <v>0</v>
      </c>
    </row>
    <row r="17" spans="1:9" ht="136.5">
      <c r="A17" s="34" t="s">
        <v>13</v>
      </c>
      <c r="B17" s="27" t="s">
        <v>44</v>
      </c>
      <c r="C17" s="27" t="s">
        <v>45</v>
      </c>
      <c r="D17" s="27" t="s">
        <v>40</v>
      </c>
      <c r="E17" s="39" t="s">
        <v>41</v>
      </c>
      <c r="F17" s="27" t="s">
        <v>8</v>
      </c>
      <c r="G17" s="28">
        <v>0</v>
      </c>
      <c r="H17" s="28">
        <v>111.12</v>
      </c>
      <c r="I17" s="28">
        <v>0</v>
      </c>
    </row>
    <row r="18" spans="1:9" ht="136.5">
      <c r="A18" s="34" t="s">
        <v>13</v>
      </c>
      <c r="B18" s="27" t="s">
        <v>69</v>
      </c>
      <c r="C18" s="27" t="s">
        <v>70</v>
      </c>
      <c r="D18" s="27" t="s">
        <v>61</v>
      </c>
      <c r="E18" s="39" t="s">
        <v>62</v>
      </c>
      <c r="F18" s="27" t="s">
        <v>8</v>
      </c>
      <c r="G18" s="28">
        <v>0</v>
      </c>
      <c r="H18" s="28">
        <v>12.41</v>
      </c>
      <c r="I18" s="28">
        <v>0</v>
      </c>
    </row>
    <row r="19" spans="1:9" ht="126">
      <c r="A19" s="34" t="s">
        <v>13</v>
      </c>
      <c r="B19" s="27" t="s">
        <v>36</v>
      </c>
      <c r="C19" s="27" t="s">
        <v>37</v>
      </c>
      <c r="D19" s="27" t="s">
        <v>59</v>
      </c>
      <c r="E19" s="39" t="s">
        <v>60</v>
      </c>
      <c r="F19" s="27" t="s">
        <v>8</v>
      </c>
      <c r="G19" s="28">
        <v>0</v>
      </c>
      <c r="H19" s="28">
        <v>585.53</v>
      </c>
      <c r="I19" s="28">
        <v>0</v>
      </c>
    </row>
    <row r="20" spans="1:9" ht="94.5">
      <c r="A20" s="34" t="s">
        <v>13</v>
      </c>
      <c r="B20" s="27" t="s">
        <v>36</v>
      </c>
      <c r="C20" s="27" t="s">
        <v>37</v>
      </c>
      <c r="D20" s="27" t="s">
        <v>51</v>
      </c>
      <c r="E20" s="39" t="s">
        <v>52</v>
      </c>
      <c r="F20" s="27" t="s">
        <v>8</v>
      </c>
      <c r="G20" s="28">
        <v>0</v>
      </c>
      <c r="H20" s="28">
        <v>19.7</v>
      </c>
      <c r="I20" s="28">
        <v>0</v>
      </c>
    </row>
    <row r="21" spans="1:9" ht="126">
      <c r="A21" s="34" t="s">
        <v>13</v>
      </c>
      <c r="B21" s="27" t="s">
        <v>71</v>
      </c>
      <c r="C21" s="27" t="s">
        <v>72</v>
      </c>
      <c r="D21" s="27" t="s">
        <v>59</v>
      </c>
      <c r="E21" s="39" t="s">
        <v>60</v>
      </c>
      <c r="F21" s="27" t="s">
        <v>8</v>
      </c>
      <c r="G21" s="28">
        <v>0</v>
      </c>
      <c r="H21" s="28">
        <v>1440.78</v>
      </c>
      <c r="I21" s="28">
        <v>0</v>
      </c>
    </row>
    <row r="22" spans="1:9" ht="94.5">
      <c r="A22" s="34" t="s">
        <v>13</v>
      </c>
      <c r="B22" s="27" t="s">
        <v>71</v>
      </c>
      <c r="C22" s="27" t="s">
        <v>72</v>
      </c>
      <c r="D22" s="27" t="s">
        <v>51</v>
      </c>
      <c r="E22" s="39" t="s">
        <v>52</v>
      </c>
      <c r="F22" s="27" t="s">
        <v>8</v>
      </c>
      <c r="G22" s="28">
        <v>0</v>
      </c>
      <c r="H22" s="28">
        <v>186.56</v>
      </c>
      <c r="I22" s="28">
        <v>0</v>
      </c>
    </row>
    <row r="23" spans="1:9" ht="136.5">
      <c r="A23" s="34" t="s">
        <v>13</v>
      </c>
      <c r="B23" s="27" t="s">
        <v>71</v>
      </c>
      <c r="C23" s="27" t="s">
        <v>72</v>
      </c>
      <c r="D23" s="27" t="s">
        <v>61</v>
      </c>
      <c r="E23" s="39" t="s">
        <v>62</v>
      </c>
      <c r="F23" s="27" t="s">
        <v>8</v>
      </c>
      <c r="G23" s="28">
        <v>0</v>
      </c>
      <c r="H23" s="28">
        <v>325.89</v>
      </c>
      <c r="I23" s="28">
        <v>0</v>
      </c>
    </row>
    <row r="24" spans="1:9" ht="136.5">
      <c r="A24" s="34" t="s">
        <v>13</v>
      </c>
      <c r="B24" s="27" t="s">
        <v>46</v>
      </c>
      <c r="C24" s="27" t="s">
        <v>47</v>
      </c>
      <c r="D24" s="27" t="s">
        <v>40</v>
      </c>
      <c r="E24" s="39" t="s">
        <v>41</v>
      </c>
      <c r="F24" s="27" t="s">
        <v>8</v>
      </c>
      <c r="G24" s="28">
        <v>0</v>
      </c>
      <c r="H24" s="28">
        <v>16.05</v>
      </c>
      <c r="I24" s="28">
        <v>0</v>
      </c>
    </row>
    <row r="25" spans="1:9">
      <c r="A25" s="11"/>
      <c r="B25" s="12" t="s">
        <v>10</v>
      </c>
      <c r="C25" s="12"/>
      <c r="D25" s="12"/>
      <c r="E25" s="12"/>
      <c r="F25" s="12"/>
      <c r="G25" s="10">
        <f>SUM(G4:G24)</f>
        <v>0</v>
      </c>
      <c r="H25" s="10">
        <f>SUM(H4:H24)</f>
        <v>24848.639999999996</v>
      </c>
      <c r="I25" s="10">
        <f>SUM(I4:I24)</f>
        <v>0</v>
      </c>
    </row>
    <row r="26" spans="1:9">
      <c r="A26" s="11"/>
      <c r="B26" s="12" t="s">
        <v>11</v>
      </c>
      <c r="C26" s="12"/>
      <c r="D26" s="12"/>
      <c r="E26" s="12"/>
      <c r="F26" s="12"/>
      <c r="G26" s="10"/>
      <c r="H26" s="10"/>
      <c r="I26" s="10">
        <f>G25+H25+I25</f>
        <v>24848.639999999996</v>
      </c>
    </row>
    <row r="27" spans="1:9">
      <c r="A27" s="22"/>
      <c r="B27" s="23" t="s">
        <v>33</v>
      </c>
      <c r="C27" s="24"/>
      <c r="D27" s="24"/>
      <c r="E27" s="24"/>
      <c r="F27" s="24"/>
      <c r="G27" s="25"/>
      <c r="H27" s="25"/>
      <c r="I27" s="26">
        <f>SUM(G4:I4)+SUM(G6:I8)+SUM(G12:I16)+SUM(G18:I23)</f>
        <v>4759.8899999999994</v>
      </c>
    </row>
  </sheetData>
  <autoFilter ref="A3:I3">
    <sortState ref="A3:I9">
      <sortCondition ref="C2"/>
    </sortState>
  </autoFilter>
  <mergeCells count="1">
    <mergeCell ref="A2:I2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D37" sqref="D37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7" width="10.7109375" style="4" hidden="1" customWidth="1"/>
    <col min="8" max="10" width="19.7109375" style="5" customWidth="1"/>
  </cols>
  <sheetData>
    <row r="1" spans="1:10">
      <c r="B1" s="46" t="s">
        <v>48</v>
      </c>
      <c r="C1" s="46"/>
      <c r="D1" s="46"/>
      <c r="E1" s="46"/>
      <c r="F1" s="46"/>
      <c r="G1" s="46"/>
      <c r="H1" s="46"/>
      <c r="I1" s="46"/>
      <c r="J1" s="46"/>
    </row>
    <row r="2" spans="1:10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34</v>
      </c>
      <c r="H2" s="2" t="s">
        <v>5</v>
      </c>
      <c r="I2" s="2" t="s">
        <v>6</v>
      </c>
      <c r="J2" s="2" t="s">
        <v>7</v>
      </c>
    </row>
    <row r="3" spans="1:10" ht="16.5" customHeight="1">
      <c r="A3" s="34" t="s">
        <v>20</v>
      </c>
      <c r="B3" s="27"/>
      <c r="C3" s="27"/>
      <c r="D3" s="27"/>
      <c r="E3" s="27"/>
      <c r="F3" s="27"/>
      <c r="G3" s="27"/>
      <c r="H3" s="28"/>
      <c r="I3" s="28"/>
      <c r="J3" s="28"/>
    </row>
    <row r="4" spans="1:10" ht="16.5" customHeight="1">
      <c r="A4" s="11"/>
      <c r="B4" s="12" t="s">
        <v>10</v>
      </c>
      <c r="C4" s="12"/>
      <c r="D4" s="12"/>
      <c r="E4" s="12"/>
      <c r="F4" s="12"/>
      <c r="G4" s="12"/>
      <c r="H4" s="10">
        <f>SUM(H3)</f>
        <v>0</v>
      </c>
      <c r="I4" s="10">
        <f>SUM(I3)</f>
        <v>0</v>
      </c>
      <c r="J4" s="10">
        <f>SUM(J3)</f>
        <v>0</v>
      </c>
    </row>
    <row r="5" spans="1:10">
      <c r="A5" s="11"/>
      <c r="B5" s="12" t="s">
        <v>11</v>
      </c>
      <c r="C5" s="12"/>
      <c r="D5" s="12"/>
      <c r="E5" s="12"/>
      <c r="F5" s="12"/>
      <c r="G5" s="12"/>
      <c r="H5" s="10"/>
      <c r="I5" s="10"/>
      <c r="J5" s="10">
        <f>H4+I4+J4</f>
        <v>0</v>
      </c>
    </row>
    <row r="6" spans="1:10">
      <c r="A6" s="22"/>
      <c r="B6" s="23" t="s">
        <v>33</v>
      </c>
      <c r="C6" s="24"/>
      <c r="D6" s="24"/>
      <c r="E6" s="24"/>
      <c r="F6" s="24"/>
      <c r="G6" s="24"/>
      <c r="H6" s="25"/>
      <c r="I6" s="25"/>
      <c r="J6" s="26">
        <f>SUM(H3:J3)</f>
        <v>0</v>
      </c>
    </row>
  </sheetData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48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12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12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48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8.75" customHeight="1">
      <c r="A3" s="34" t="s">
        <v>19</v>
      </c>
      <c r="B3" s="27"/>
      <c r="C3" s="27"/>
      <c r="D3" s="27"/>
      <c r="E3" s="27"/>
      <c r="F3" s="27"/>
      <c r="G3" s="28"/>
      <c r="H3" s="28"/>
      <c r="I3" s="28"/>
    </row>
    <row r="4" spans="1:9" ht="16.5" customHeight="1">
      <c r="A4" s="11"/>
      <c r="B4" s="12" t="s">
        <v>10</v>
      </c>
      <c r="C4" s="12"/>
      <c r="D4" s="12"/>
      <c r="E4" s="12"/>
      <c r="F4" s="12"/>
      <c r="G4" s="10">
        <f>SUM(G3)</f>
        <v>0</v>
      </c>
      <c r="H4" s="10">
        <f>SUM(H3)</f>
        <v>0</v>
      </c>
      <c r="I4" s="10">
        <f>SUM(I3)</f>
        <v>0</v>
      </c>
    </row>
    <row r="5" spans="1:9">
      <c r="A5" s="11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33</v>
      </c>
      <c r="C6" s="24"/>
      <c r="D6" s="24"/>
      <c r="E6" s="24"/>
      <c r="F6" s="24"/>
      <c r="G6" s="25"/>
      <c r="H6" s="25"/>
      <c r="I6" s="26">
        <v>0</v>
      </c>
    </row>
  </sheetData>
  <mergeCells count="1">
    <mergeCell ref="B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48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23</v>
      </c>
      <c r="B3" s="3"/>
      <c r="C3" s="3"/>
      <c r="D3" s="3"/>
      <c r="E3" s="3"/>
      <c r="F3" s="3"/>
      <c r="G3" s="9"/>
      <c r="H3" s="9"/>
      <c r="I3" s="9"/>
    </row>
    <row r="4" spans="1:9">
      <c r="A4" s="11"/>
      <c r="B4" s="12" t="s">
        <v>10</v>
      </c>
      <c r="C4" s="12"/>
      <c r="D4" s="12"/>
      <c r="E4" s="12"/>
      <c r="F4" s="12"/>
      <c r="G4" s="10">
        <f>SUM(G3:G3)</f>
        <v>0</v>
      </c>
      <c r="H4" s="10">
        <f>SUM(H3:H3)</f>
        <v>0</v>
      </c>
      <c r="I4" s="10">
        <f>SUM(I3:I3)</f>
        <v>0</v>
      </c>
    </row>
    <row r="5" spans="1:9">
      <c r="A5" s="11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22"/>
      <c r="B6" s="23" t="s">
        <v>33</v>
      </c>
      <c r="C6" s="24"/>
      <c r="D6" s="24"/>
      <c r="E6" s="24"/>
      <c r="F6" s="24"/>
      <c r="G6" s="25"/>
      <c r="H6" s="25"/>
      <c r="I6" s="26">
        <f>I5</f>
        <v>0</v>
      </c>
    </row>
  </sheetData>
  <mergeCells count="1">
    <mergeCell ref="B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H39" sqref="H39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48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 ht="15.75" customHeight="1">
      <c r="A3" s="34" t="s">
        <v>22</v>
      </c>
      <c r="B3" s="27"/>
      <c r="C3" s="27"/>
      <c r="D3" s="27"/>
      <c r="E3" s="39"/>
      <c r="F3" s="27"/>
      <c r="G3" s="28"/>
      <c r="H3" s="28"/>
      <c r="I3" s="28"/>
    </row>
    <row r="4" spans="1:9">
      <c r="A4" s="11"/>
      <c r="B4" s="12" t="s">
        <v>10</v>
      </c>
      <c r="C4" s="12"/>
      <c r="D4" s="12"/>
      <c r="E4" s="12"/>
      <c r="F4" s="12"/>
      <c r="G4" s="10">
        <f>SUM(G3)</f>
        <v>0</v>
      </c>
      <c r="H4" s="10">
        <f>SUM(H3)</f>
        <v>0</v>
      </c>
      <c r="I4" s="10">
        <f>SUM(I3)</f>
        <v>0</v>
      </c>
    </row>
    <row r="5" spans="1:9">
      <c r="A5" s="22"/>
      <c r="B5" s="12" t="s">
        <v>11</v>
      </c>
      <c r="C5" s="12"/>
      <c r="D5" s="12"/>
      <c r="E5" s="12"/>
      <c r="F5" s="12"/>
      <c r="G5" s="10"/>
      <c r="H5" s="10"/>
      <c r="I5" s="10">
        <f>G4+H4+I4</f>
        <v>0</v>
      </c>
    </row>
    <row r="6" spans="1:9">
      <c r="A6" s="38"/>
      <c r="B6" s="23" t="s">
        <v>33</v>
      </c>
      <c r="C6" s="24"/>
      <c r="D6" s="24"/>
      <c r="E6" s="24"/>
      <c r="F6" s="24"/>
      <c r="G6" s="25"/>
      <c r="H6" s="25"/>
      <c r="I6" s="26">
        <v>0</v>
      </c>
    </row>
  </sheetData>
  <mergeCells count="1">
    <mergeCell ref="B1:I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B1" sqref="B1:I1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46" t="s">
        <v>48</v>
      </c>
      <c r="C1" s="46"/>
      <c r="D1" s="46"/>
      <c r="E1" s="46"/>
      <c r="F1" s="46"/>
      <c r="G1" s="46"/>
      <c r="H1" s="46"/>
      <c r="I1" s="46"/>
    </row>
    <row r="2" spans="1:9" ht="38.25">
      <c r="A2" s="7" t="s">
        <v>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21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21</v>
      </c>
      <c r="B4" s="3"/>
      <c r="C4" s="3"/>
      <c r="D4" s="3"/>
      <c r="E4" s="3"/>
      <c r="F4" s="3"/>
      <c r="G4" s="9"/>
      <c r="H4" s="9"/>
      <c r="I4" s="9"/>
    </row>
    <row r="5" spans="1:9">
      <c r="A5" s="11"/>
      <c r="B5" s="12" t="s">
        <v>10</v>
      </c>
      <c r="C5" s="12"/>
      <c r="D5" s="12"/>
      <c r="E5" s="12"/>
      <c r="F5" s="12"/>
      <c r="G5" s="10">
        <f>SUM(G3:G4)</f>
        <v>0</v>
      </c>
      <c r="H5" s="10">
        <f>SUM(H3:H4)</f>
        <v>0</v>
      </c>
      <c r="I5" s="10">
        <f>SUM(I3:I4)</f>
        <v>0</v>
      </c>
    </row>
    <row r="6" spans="1:9">
      <c r="A6" s="11"/>
      <c r="B6" s="12" t="s">
        <v>11</v>
      </c>
      <c r="C6" s="12"/>
      <c r="D6" s="12"/>
      <c r="E6" s="12"/>
      <c r="F6" s="12"/>
      <c r="G6" s="10"/>
      <c r="H6" s="10"/>
      <c r="I6" s="10">
        <f>G5+H5+I5</f>
        <v>0</v>
      </c>
    </row>
    <row r="7" spans="1:9">
      <c r="A7" s="22"/>
      <c r="B7" s="23" t="s">
        <v>33</v>
      </c>
      <c r="C7" s="24"/>
      <c r="D7" s="24"/>
      <c r="E7" s="24"/>
      <c r="F7" s="24"/>
      <c r="G7" s="25"/>
      <c r="H7" s="25"/>
      <c r="I7" s="26">
        <f>I6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УЖКХ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2022-09-12T09:21:08Z</cp:lastPrinted>
  <dcterms:created xsi:type="dcterms:W3CDTF">2021-01-22T05:00:04Z</dcterms:created>
  <dcterms:modified xsi:type="dcterms:W3CDTF">2022-09-12T09:21:39Z</dcterms:modified>
</cp:coreProperties>
</file>