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Образование!$A$2:$I$2</definedName>
    <definedName name="_xlnm.Print_Area" localSheetId="0">'Информация УФНС'!$B$1:$I$4</definedName>
  </definedNames>
  <calcPr calcId="124519"/>
  <fileRecoveryPr repairLoad="1"/>
</workbook>
</file>

<file path=xl/calcChain.xml><?xml version="1.0" encoding="utf-8"?>
<calcChain xmlns="http://schemas.openxmlformats.org/spreadsheetml/2006/main">
  <c r="I4" i="6"/>
  <c r="H4"/>
  <c r="G4"/>
  <c r="I4" i="8"/>
  <c r="H4"/>
  <c r="G4"/>
  <c r="I8" i="1"/>
  <c r="H8"/>
  <c r="G8"/>
  <c r="J6" i="2"/>
  <c r="J4"/>
  <c r="I4"/>
  <c r="H4"/>
  <c r="I6" i="4"/>
  <c r="H6"/>
  <c r="G6"/>
  <c r="I9" i="1" l="1"/>
  <c r="I5" i="8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5" i="6"/>
  <c r="D3" i="3" s="1"/>
  <c r="I6" i="5"/>
  <c r="J5" i="2"/>
  <c r="I7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<sst xmlns="http://schemas.openxmlformats.org/spreadsheetml/2006/main" count="209" uniqueCount="53">
  <si>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</si>
  <si>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</si>
  <si>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</si>
  <si>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</si>
  <si>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</si>
  <si>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</si>
  <si>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</si>
  <si>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</si>
  <si>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</si>
  <si>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</si>
  <si>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</si>
  <si>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</si>
  <si>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</si>
  <si>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</si>
  <si>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</si>
  <si>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</si>
  <si>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</si>
  <si>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</si>
  <si>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</si>
  <si>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</si>
  <si>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</si>
  <si>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</si>
  <si>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</si>
  <si>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</si>
  <si>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</si>
  <si>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</si>
  <si>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</si>
  <si>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</si>
  <si>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</si>
  <si>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</si>
  <si>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</si>
  <si>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</si>
  <si>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</si>
  <si>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</si>
  <si>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</si>
  <si>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</si>
  <si>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0411130373</t>
  </si>
  <si>
    <t>МУНИЦИПАЛЬНОЕ КАЗЕННОЕ УЧРЕЖДЕНИЕ "ГОРОДСКОЕ ХОЗЯЙСТВО И ЛЕСНИЧЕСТВО"</t>
  </si>
  <si>
    <t>0411088403</t>
  </si>
  <si>
    <t>МУНИЦИПАЛЬНОЕ БЮДЖЕТНОЕ ОБЩЕОБРАЗОВАТЕЛЬНОЕ УЧРЕЖДЕНИЕ "ГИМНАЗИЯ № 9 "ГАРМОНИЯ" Г.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</si>
  <si>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</si>
  <si>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</si>
  <si>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0411091325</t>
  </si>
  <si>
    <t>МУНИЦИПАЛЬНОЕ БЮДЖЕТНОЕ ОБЩЕОБРАЗОВАТЕЛЬНОЕ УЧРЕЖДЕНИЕ "ГИМНАЗИЯ №3 Г. ГОРНО-АЛТАЙСКА"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</si>
  <si>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</si>
  <si>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</si>
  <si>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</si>
  <si>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</si>
  <si>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</si>
  <si>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</si>
  <si>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0400016397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</si>
  <si>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</si>
  <si>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Задолженность по платежам в бюджетную систему Российской Федерации на 01.07.2022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</si>
</sst>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B2" sqref="B2"/>
    </sheetView>
  </sheetViews>
  <sheetFormatPr defaultRowHeight="15"/>
  <cols>
    <col min="1" max="1" width="9.140625" style="32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9" width="19.7109375" style="5" customWidth="1"/>
  </cols>
  <sheetData>
    <row r="1" spans="1:9" ht="15" customHeight="1">
      <c r="A1" s="32" t="s">
        <v>19</v>
      </c>
      <c r="B1" s="41" t="s">
        <v>52</v>
      </c>
      <c r="C1" s="42"/>
      <c r="D1" s="42"/>
      <c r="E1" s="42"/>
      <c r="F1" s="42"/>
      <c r="G1" s="42"/>
      <c r="H1" s="42"/>
      <c r="I1" s="43"/>
    </row>
    <row r="2" spans="1:9" ht="31.5">
      <c r="A2" s="33" t="s">
        <v>35</v>
      </c>
      <c r="B2" s="29" t="s">
        <v>0</v>
      </c>
      <c r="C2" s="30" t="s">
        <v>1</v>
      </c>
      <c r="D2" s="29" t="s">
        <v>2</v>
      </c>
      <c r="E2" s="29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 ht="136.5" customHeight="1">
      <c r="A3" s="34" t="s">
        <v>13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8</v>
      </c>
      <c r="G3" s="28">
        <v>0</v>
      </c>
      <c r="H3" s="28">
        <v>6.97</v>
      </c>
      <c r="I3" s="28">
        <v>0</v>
      </c>
    </row>
    <row r="4" spans="1:9" ht="86.25" customHeight="1">
      <c r="A4" s="34" t="s">
        <v>13</v>
      </c>
      <c r="B4" s="27" t="s">
        <v>42</v>
      </c>
      <c r="C4" s="27" t="s">
        <v>43</v>
      </c>
      <c r="D4" s="27" t="s">
        <v>44</v>
      </c>
      <c r="E4" s="27" t="s">
        <v>45</v>
      </c>
      <c r="F4" s="27" t="s">
        <v>8</v>
      </c>
      <c r="G4" s="28">
        <v>0</v>
      </c>
      <c r="H4" s="28">
        <v>0</v>
      </c>
      <c r="I4" s="28">
        <v>1250</v>
      </c>
    </row>
    <row r="5" spans="1:9" ht="86.25" customHeight="1">
      <c r="A5" s="34" t="s">
        <v>13</v>
      </c>
      <c r="B5" s="27" t="s">
        <v>46</v>
      </c>
      <c r="C5" s="27" t="s">
        <v>47</v>
      </c>
      <c r="D5" s="27" t="s">
        <v>40</v>
      </c>
      <c r="E5" s="27" t="s">
        <v>41</v>
      </c>
      <c r="F5" s="27" t="s">
        <v>8</v>
      </c>
      <c r="G5" s="28">
        <v>0</v>
      </c>
      <c r="H5" s="28">
        <v>1061.18</v>
      </c>
      <c r="I5" s="28">
        <v>0</v>
      </c>
    </row>
    <row r="6" spans="1:9" ht="86.25" customHeight="1">
      <c r="A6" s="34" t="s">
        <v>22</v>
      </c>
      <c r="B6" s="27" t="s">
        <v>36</v>
      </c>
      <c r="C6" s="27" t="s">
        <v>37</v>
      </c>
      <c r="D6" s="27" t="s">
        <v>48</v>
      </c>
      <c r="E6" s="27" t="s">
        <v>49</v>
      </c>
      <c r="F6" s="27" t="s">
        <v>8</v>
      </c>
      <c r="G6" s="28">
        <v>0</v>
      </c>
      <c r="H6" s="28">
        <v>12187.3</v>
      </c>
      <c r="I6" s="28">
        <v>0</v>
      </c>
    </row>
    <row r="7" spans="1:9" ht="132" customHeight="1">
      <c r="A7" s="34" t="s">
        <v>19</v>
      </c>
      <c r="B7" s="27" t="s">
        <v>50</v>
      </c>
      <c r="C7" s="27" t="s">
        <v>51</v>
      </c>
      <c r="D7" s="27" t="s">
        <v>48</v>
      </c>
      <c r="E7" s="27" t="s">
        <v>49</v>
      </c>
      <c r="F7" s="27" t="s">
        <v>8</v>
      </c>
      <c r="G7" s="28">
        <v>0</v>
      </c>
      <c r="H7" s="28">
        <v>3126.99</v>
      </c>
      <c r="I7" s="28">
        <v>0</v>
      </c>
    </row>
    <row r="8" spans="1:9">
      <c r="A8" s="36"/>
      <c r="B8" s="24" t="s">
        <v>10</v>
      </c>
      <c r="C8" s="24"/>
      <c r="D8" s="24"/>
      <c r="E8" s="24"/>
      <c r="F8" s="24"/>
      <c r="G8" s="38">
        <f>SUM(G3:G7)</f>
        <v>0</v>
      </c>
      <c r="H8" s="38">
        <f>SUM(H3:H7)</f>
        <v>16382.439999999999</v>
      </c>
      <c r="I8" s="38">
        <f>SUM(I3:I7)</f>
        <v>1250</v>
      </c>
    </row>
    <row r="9" spans="1:9">
      <c r="A9" s="35"/>
      <c r="B9" s="37" t="s">
        <v>11</v>
      </c>
      <c r="C9" s="37"/>
      <c r="D9" s="37"/>
      <c r="E9" s="37"/>
      <c r="F9" s="37"/>
      <c r="G9" s="39"/>
      <c r="H9" s="39"/>
      <c r="I9" s="39">
        <f>G8+H8+I8</f>
        <v>17632.439999999999</v>
      </c>
    </row>
  </sheetData>
  <sortState ref="B3:J7">
    <sortCondition ref="C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I21" sqref="I2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2" sqref="A2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6" t="s">
        <v>52</v>
      </c>
      <c r="B1" s="46"/>
      <c r="C1" s="46"/>
      <c r="D1" s="46"/>
      <c r="E1" s="46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Администрация!I5</f>
        <v>3126.99</v>
      </c>
      <c r="D3" s="21">
        <f>Администрация!I6</f>
        <v>0</v>
      </c>
      <c r="E3" s="21">
        <f>C3-D3</f>
        <v>3126.99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Образование!I7</f>
        <v>2318.15</v>
      </c>
      <c r="D6" s="21">
        <f>Образование!I8</f>
        <v>0</v>
      </c>
      <c r="E6" s="21">
        <f t="shared" si="0"/>
        <v>2318.15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УЖКХ!I5</f>
        <v>12187.3</v>
      </c>
      <c r="D8" s="21">
        <f>УЖКХ!I6</f>
        <v>0</v>
      </c>
      <c r="E8" s="21">
        <f t="shared" si="0"/>
        <v>12187.3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4" t="s">
        <v>17</v>
      </c>
      <c r="B11" s="45"/>
      <c r="C11" s="20">
        <f>SUM(C3:C10)</f>
        <v>17632.439999999999</v>
      </c>
      <c r="D11" s="20">
        <f>SUM(D3:D10)</f>
        <v>0</v>
      </c>
      <c r="E11" s="20">
        <f>SUM(E3:E10)</f>
        <v>17632.439999999999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73.5">
      <c r="A3" s="34" t="s">
        <v>13</v>
      </c>
      <c r="B3" s="27" t="s">
        <v>38</v>
      </c>
      <c r="C3" s="27" t="s">
        <v>39</v>
      </c>
      <c r="D3" s="27" t="s">
        <v>40</v>
      </c>
      <c r="E3" s="27" t="s">
        <v>41</v>
      </c>
      <c r="F3" s="27" t="s">
        <v>8</v>
      </c>
      <c r="G3" s="28">
        <v>0</v>
      </c>
      <c r="H3" s="28">
        <v>6.97</v>
      </c>
      <c r="I3" s="28">
        <v>0</v>
      </c>
    </row>
    <row r="4" spans="1:9" ht="94.5">
      <c r="A4" s="34" t="s">
        <v>13</v>
      </c>
      <c r="B4" s="27" t="s">
        <v>42</v>
      </c>
      <c r="C4" s="27" t="s">
        <v>43</v>
      </c>
      <c r="D4" s="27" t="s">
        <v>44</v>
      </c>
      <c r="E4" s="27" t="s">
        <v>45</v>
      </c>
      <c r="F4" s="27" t="s">
        <v>8</v>
      </c>
      <c r="G4" s="28">
        <v>0</v>
      </c>
      <c r="H4" s="28">
        <v>0</v>
      </c>
      <c r="I4" s="28">
        <v>1250</v>
      </c>
    </row>
    <row r="5" spans="1:9" ht="94.5">
      <c r="A5" s="34" t="s">
        <v>13</v>
      </c>
      <c r="B5" s="27" t="s">
        <v>46</v>
      </c>
      <c r="C5" s="27" t="s">
        <v>47</v>
      </c>
      <c r="D5" s="27" t="s">
        <v>40</v>
      </c>
      <c r="E5" s="27" t="s">
        <v>41</v>
      </c>
      <c r="F5" s="27" t="s">
        <v>8</v>
      </c>
      <c r="G5" s="28">
        <v>0</v>
      </c>
      <c r="H5" s="28">
        <v>1061.18</v>
      </c>
      <c r="I5" s="28">
        <v>0</v>
      </c>
    </row>
    <row r="6" spans="1:9">
      <c r="A6" s="11"/>
      <c r="B6" s="12" t="s">
        <v>10</v>
      </c>
      <c r="C6" s="12"/>
      <c r="D6" s="12"/>
      <c r="E6" s="12"/>
      <c r="F6" s="12"/>
      <c r="G6" s="10">
        <f>SUM(G3:G5)</f>
        <v>0</v>
      </c>
      <c r="H6" s="10">
        <f>SUM(H3:H5)</f>
        <v>1068.1500000000001</v>
      </c>
      <c r="I6" s="10">
        <f>SUM(I3:I5)</f>
        <v>1250</v>
      </c>
    </row>
    <row r="7" spans="1:9">
      <c r="A7" s="11"/>
      <c r="B7" s="12" t="s">
        <v>11</v>
      </c>
      <c r="C7" s="12"/>
      <c r="D7" s="12"/>
      <c r="E7" s="12"/>
      <c r="F7" s="12"/>
      <c r="G7" s="10"/>
      <c r="H7" s="10"/>
      <c r="I7" s="10">
        <f>G6+H6+I6</f>
        <v>2318.15</v>
      </c>
    </row>
    <row r="8" spans="1:9">
      <c r="A8" s="22"/>
      <c r="B8" s="23" t="s">
        <v>33</v>
      </c>
      <c r="C8" s="24"/>
      <c r="D8" s="24"/>
      <c r="E8" s="24"/>
      <c r="F8" s="24"/>
      <c r="G8" s="25"/>
      <c r="H8" s="25"/>
      <c r="I8" s="26">
        <v>0</v>
      </c>
    </row>
  </sheetData>
  <autoFilter ref="A2:I2">
    <sortState ref="A3:I9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47" t="s">
        <v>52</v>
      </c>
      <c r="C1" s="47"/>
      <c r="D1" s="47"/>
      <c r="E1" s="47"/>
      <c r="F1" s="47"/>
      <c r="G1" s="47"/>
      <c r="H1" s="47"/>
      <c r="I1" s="47"/>
      <c r="J1" s="47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4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43.25" customHeight="1">
      <c r="A3" s="34" t="s">
        <v>19</v>
      </c>
      <c r="B3" s="27" t="s">
        <v>50</v>
      </c>
      <c r="C3" s="27" t="s">
        <v>51</v>
      </c>
      <c r="D3" s="27" t="s">
        <v>48</v>
      </c>
      <c r="E3" s="27" t="s">
        <v>49</v>
      </c>
      <c r="F3" s="27" t="s">
        <v>8</v>
      </c>
      <c r="G3" s="28">
        <v>0</v>
      </c>
      <c r="H3" s="28">
        <v>3126.99</v>
      </c>
      <c r="I3" s="28">
        <v>0</v>
      </c>
    </row>
    <row r="4" spans="1:9" ht="16.5" customHeight="1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3126.99</v>
      </c>
      <c r="I4" s="10">
        <f>SUM(I3)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3126.99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08" customHeight="1">
      <c r="A3" s="34" t="s">
        <v>22</v>
      </c>
      <c r="B3" s="27" t="s">
        <v>36</v>
      </c>
      <c r="C3" s="27" t="s">
        <v>37</v>
      </c>
      <c r="D3" s="27" t="s">
        <v>48</v>
      </c>
      <c r="E3" s="27" t="s">
        <v>49</v>
      </c>
      <c r="F3" s="27" t="s">
        <v>8</v>
      </c>
      <c r="G3" s="28">
        <v>0</v>
      </c>
      <c r="H3" s="28">
        <v>12187.3</v>
      </c>
      <c r="I3" s="28">
        <v>0</v>
      </c>
    </row>
    <row r="4" spans="1:9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12187.3</v>
      </c>
      <c r="I4" s="10">
        <f>SUM(I3)</f>
        <v>0</v>
      </c>
    </row>
    <row r="5" spans="1:9">
      <c r="A5" s="22"/>
      <c r="B5" s="12" t="s">
        <v>11</v>
      </c>
      <c r="C5" s="12"/>
      <c r="D5" s="12"/>
      <c r="E5" s="12"/>
      <c r="F5" s="12"/>
      <c r="G5" s="10"/>
      <c r="H5" s="10"/>
      <c r="I5" s="10">
        <f>G4+H4+I4</f>
        <v>12187.3</v>
      </c>
    </row>
    <row r="6" spans="1:9">
      <c r="A6" s="40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7" t="s">
        <v>52</v>
      </c>
      <c r="C1" s="47"/>
      <c r="D1" s="47"/>
      <c r="E1" s="47"/>
      <c r="F1" s="47"/>
      <c r="G1" s="47"/>
      <c r="H1" s="47"/>
      <c r="I1" s="47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2022-04-11T08:53:36Z</cp:lastPrinted>
  <dcterms:created xsi:type="dcterms:W3CDTF">2021-01-22T05:00:04Z</dcterms:created>
  <dcterms:modified xsi:type="dcterms:W3CDTF">2022-07-15T08:14:32Z</dcterms:modified>
</cp:coreProperties>
</file>