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9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УФНС'!$D$2:$L$2</definedName>
    <definedName name="_xlnm._FilterDatabase" localSheetId="2" hidden="1">Образование!$A$2:$I$2</definedName>
    <definedName name="_xlnm.Print_Area" localSheetId="0">'Информация УФНС'!$E$1:$L$8</definedName>
    <definedName name="_xlnm.Print_Area" localSheetId="9">КСП!$A$1:$I$8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J10" i="4"/>
  <c r="J11" s="1"/>
  <c r="C6" i="3" s="1"/>
  <c r="I10" i="4"/>
  <c r="H10"/>
  <c r="J12"/>
  <c r="H6" i="8"/>
  <c r="J6"/>
  <c r="I6"/>
  <c r="D8" i="3"/>
  <c r="D6"/>
  <c r="J7" i="2"/>
  <c r="D5" i="3" s="1"/>
  <c r="J5" i="2"/>
  <c r="I5"/>
  <c r="H5"/>
  <c r="J17" i="1" l="1"/>
  <c r="J6" i="2"/>
  <c r="C5" i="3" s="1"/>
  <c r="D7" l="1"/>
  <c r="C7"/>
  <c r="D3"/>
  <c r="C3"/>
  <c r="J6" i="6"/>
  <c r="J5" i="7"/>
  <c r="I5"/>
  <c r="H5"/>
  <c r="J5" i="5"/>
  <c r="I5"/>
  <c r="H5"/>
  <c r="J6" i="7" l="1"/>
  <c r="C9" i="3" s="1"/>
  <c r="J7" i="8"/>
  <c r="C8" i="3" s="1"/>
  <c r="J5" i="6"/>
  <c r="J6" i="5"/>
  <c r="I6" i="10"/>
  <c r="H6"/>
  <c r="G6"/>
  <c r="I6" i="9"/>
  <c r="H6"/>
  <c r="G6"/>
  <c r="I7" s="1"/>
  <c r="I8" s="1"/>
  <c r="I7" i="10" l="1"/>
  <c r="C4" i="3"/>
  <c r="J7" i="5"/>
  <c r="D4" i="3" s="1"/>
  <c r="J7" i="7"/>
  <c r="D9" i="3" s="1"/>
  <c r="E9" s="1"/>
  <c r="E5"/>
  <c r="E6"/>
  <c r="E8"/>
  <c r="E7"/>
  <c r="E3"/>
  <c r="I8" i="10" l="1"/>
  <c r="D10" i="3" s="1"/>
  <c r="D13" s="1"/>
  <c r="C10"/>
  <c r="C13" s="1"/>
  <c r="E4"/>
  <c r="E13" l="1"/>
  <c r="E10"/>
</calcChain>
</file>

<file path=xl/sharedStrings.xml><?xml version="1.0" encoding="utf-8"?>
<sst xmlns="http://schemas.openxmlformats.org/spreadsheetml/2006/main" count="325" uniqueCount="64">
  <si>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</si>
  <si>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</si>
  <si>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</si>
  <si>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</si>
  <si>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</si>
  <si>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</si>
  <si>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</si>
  <si>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</si>
  <si>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84701000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</si>
  <si>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</si>
  <si>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</si>
  <si>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</si>
  <si>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</si>
  <si>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</si>
  <si>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</si>
  <si>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</si>
  <si>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</si>
  <si>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</si>
  <si>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</si>
  <si>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</si>
  <si>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</si>
  <si>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</si>
  <si>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</si>
  <si>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</si>
  <si>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</si>
  <si>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</si>
  <si>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</si>
  <si>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</si>
  <si>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</si>
  <si>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</si>
  <si>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</si>
  <si>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</si>
  <si>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</si>
  <si>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</si>
  <si>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</si>
  <si>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01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</si>
  <si>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</si>
  <si>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</si>
  <si>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</si>
  <si>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</si>
  <si>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</si>
  <si>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</si>
  <si>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</si>
  <si>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</si>
  <si>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</si>
  <si>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</si>
  <si>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02</t>
  </si>
  <si>
    <t>18210602010020000110</t>
  </si>
  <si>
    <t>Налог на имущество организаций по имуществу, не входящему в Единую систему газоснабжения</t>
  </si>
  <si>
    <t>0411091318</t>
  </si>
  <si>
    <t>МУНИЦИПАЛЬНОЕ БЮДЖЕТНОЕ ДОШКОЛЬНОЕ ОБРАЗОВАТЕЛЬНОЕ УЧРЕЖДЕНИЕ "ДЕТСКИЙ САД № 3 "ХРУСТАЛИК" КОМПЕНСИРУЮЩЕГО ВИДА ГОРОДА ГОРНО-АЛТАЙСКА"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</si>
  <si>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</si>
  <si>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</si>
  <si>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</si>
  <si>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</si>
  <si>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0411130373</t>
  </si>
  <si>
    <t>МУНИЦИПАЛЬНОЕ КАЗЕННОЕ УЧРЕЖДЕНИЕ "ГОРОДСКОЕ ХОЗЯЙСТВО И ЛЕСНИЧЕСТВО"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</si>
  <si>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</si>
  <si>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</si>
  <si>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0411124813</t>
  </si>
  <si>
    <t>МУНИЦИПАЛЬНОЕ АВТОНОМНОЕ УЧРЕЖДЕНИЕ КУЛЬТУРЫ ГОРОДА ГОРНО-АЛТАЙСКА "ГОРОДСКОЙ ДОМ КУЛЬТУРЫ ГОРНО-АЛТАЙСКА"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</si>
  <si>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</si>
  <si>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</si>
  <si>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Задолженность по платежам в бюджетную систему Российской Федерации на 01.07.2021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</si>
</sst>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right"/>
    </xf>
    <xf numFmtId="0" fontId="0" fillId="2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2" fontId="8" fillId="0" borderId="1" xfId="0" applyNumberFormat="1" applyFont="1" applyBorder="1" applyAlignment="1">
      <alignment horizontal="right"/>
    </xf>
    <xf numFmtId="49" fontId="0" fillId="0" borderId="0" xfId="0" applyNumberFormat="1"/>
    <xf numFmtId="49" fontId="9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8" fillId="0" borderId="2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wrapText="1"/>
    </xf>
    <xf numFmtId="2" fontId="0" fillId="0" borderId="1" xfId="0" applyNumberForma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66FF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pane xSplit="9" ySplit="2" topLeftCell="J12" activePane="bottomRight" state="frozen"/>
      <selection pane="topRight" activeCell="G1" sqref="G1"/>
      <selection pane="bottomLeft" activeCell="A3" sqref="A3"/>
      <selection pane="bottomRight" activeCell="J16" sqref="J16"/>
    </sheetView>
  </sheetViews>
  <sheetFormatPr defaultRowHeight="15"/>
  <cols>
    <col min="1" max="1" width="9.140625" style="55"/>
    <col min="2" max="2" width="11.5703125" style="34" customWidth="1"/>
    <col min="3" max="4" width="19.71093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8" width="13" style="36" customWidth="1"/>
    <col min="9" max="10" width="13.28515625" style="36" customWidth="1"/>
  </cols>
  <sheetData>
    <row r="1" spans="1:10" ht="15" customHeight="1">
      <c r="B1" s="58" t="s">
        <v>63</v>
      </c>
      <c r="C1" s="59"/>
      <c r="D1" s="59"/>
      <c r="E1" s="59"/>
      <c r="F1" s="59"/>
      <c r="G1" s="59"/>
      <c r="H1" s="59"/>
      <c r="I1" s="59"/>
      <c r="J1" s="60"/>
    </row>
    <row r="2" spans="1:10" ht="63" customHeight="1">
      <c r="A2" s="56" t="s">
        <v>9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34</v>
      </c>
      <c r="H2" s="41" t="s">
        <v>5</v>
      </c>
      <c r="I2" s="41" t="s">
        <v>6</v>
      </c>
      <c r="J2" s="41" t="s">
        <v>7</v>
      </c>
    </row>
    <row r="3" spans="1:10" ht="94.5">
      <c r="A3" s="45" t="s">
        <v>13</v>
      </c>
      <c r="B3" s="42" t="s">
        <v>36</v>
      </c>
      <c r="C3" s="42" t="s">
        <v>37</v>
      </c>
      <c r="D3" s="42" t="s">
        <v>57</v>
      </c>
      <c r="E3" s="43" t="s">
        <v>58</v>
      </c>
      <c r="F3" s="42" t="s">
        <v>8</v>
      </c>
      <c r="G3" s="42" t="s">
        <v>35</v>
      </c>
      <c r="H3" s="46">
        <v>0</v>
      </c>
      <c r="I3" s="46">
        <v>2.41</v>
      </c>
      <c r="J3" s="46">
        <v>0</v>
      </c>
    </row>
    <row r="4" spans="1:10" ht="94.5">
      <c r="A4" s="45" t="s">
        <v>13</v>
      </c>
      <c r="B4" s="42" t="s">
        <v>36</v>
      </c>
      <c r="C4" s="42" t="s">
        <v>37</v>
      </c>
      <c r="D4" s="42" t="s">
        <v>47</v>
      </c>
      <c r="E4" s="43" t="s">
        <v>48</v>
      </c>
      <c r="F4" s="42" t="s">
        <v>8</v>
      </c>
      <c r="G4" s="42" t="s">
        <v>35</v>
      </c>
      <c r="H4" s="46">
        <v>0</v>
      </c>
      <c r="I4" s="46">
        <v>1269.5899999999999</v>
      </c>
      <c r="J4" s="46">
        <v>0</v>
      </c>
    </row>
    <row r="5" spans="1:10" ht="84">
      <c r="A5" s="45" t="s">
        <v>20</v>
      </c>
      <c r="B5" s="42" t="s">
        <v>59</v>
      </c>
      <c r="C5" s="42" t="s">
        <v>60</v>
      </c>
      <c r="D5" s="42" t="s">
        <v>57</v>
      </c>
      <c r="E5" s="43" t="s">
        <v>58</v>
      </c>
      <c r="F5" s="42" t="s">
        <v>8</v>
      </c>
      <c r="G5" s="42" t="s">
        <v>35</v>
      </c>
      <c r="H5" s="46">
        <v>0</v>
      </c>
      <c r="I5" s="46">
        <v>27.13</v>
      </c>
      <c r="J5" s="46">
        <v>0</v>
      </c>
    </row>
    <row r="6" spans="1:10" ht="136.5">
      <c r="A6" s="45" t="s">
        <v>13</v>
      </c>
      <c r="B6" s="42" t="s">
        <v>49</v>
      </c>
      <c r="C6" s="42" t="s">
        <v>50</v>
      </c>
      <c r="D6" s="42" t="s">
        <v>42</v>
      </c>
      <c r="E6" s="43" t="s">
        <v>43</v>
      </c>
      <c r="F6" s="42" t="s">
        <v>8</v>
      </c>
      <c r="G6" s="42" t="s">
        <v>46</v>
      </c>
      <c r="H6" s="46">
        <v>0</v>
      </c>
      <c r="I6" s="46">
        <v>2.12</v>
      </c>
      <c r="J6" s="46">
        <v>0</v>
      </c>
    </row>
    <row r="7" spans="1:10" ht="105">
      <c r="A7" s="45" t="s">
        <v>13</v>
      </c>
      <c r="B7" s="42" t="s">
        <v>49</v>
      </c>
      <c r="C7" s="42" t="s">
        <v>50</v>
      </c>
      <c r="D7" s="42" t="s">
        <v>57</v>
      </c>
      <c r="E7" s="43" t="s">
        <v>58</v>
      </c>
      <c r="F7" s="42" t="s">
        <v>8</v>
      </c>
      <c r="G7" s="42" t="s">
        <v>35</v>
      </c>
      <c r="H7" s="46">
        <v>0</v>
      </c>
      <c r="I7" s="46">
        <v>3.55</v>
      </c>
      <c r="J7" s="46">
        <v>0</v>
      </c>
    </row>
    <row r="8" spans="1:10" ht="105">
      <c r="A8" s="45" t="s">
        <v>13</v>
      </c>
      <c r="B8" s="42" t="s">
        <v>51</v>
      </c>
      <c r="C8" s="42" t="s">
        <v>52</v>
      </c>
      <c r="D8" s="42" t="s">
        <v>57</v>
      </c>
      <c r="E8" s="43" t="s">
        <v>58</v>
      </c>
      <c r="F8" s="42" t="s">
        <v>8</v>
      </c>
      <c r="G8" s="42" t="s">
        <v>35</v>
      </c>
      <c r="H8" s="46">
        <v>0</v>
      </c>
      <c r="I8" s="46">
        <v>1.57</v>
      </c>
      <c r="J8" s="46">
        <v>0</v>
      </c>
    </row>
    <row r="9" spans="1:10" ht="94.5">
      <c r="A9" s="45" t="s">
        <v>13</v>
      </c>
      <c r="B9" s="42" t="s">
        <v>44</v>
      </c>
      <c r="C9" s="42" t="s">
        <v>45</v>
      </c>
      <c r="D9" s="42" t="s">
        <v>38</v>
      </c>
      <c r="E9" s="43" t="s">
        <v>39</v>
      </c>
      <c r="F9" s="42" t="s">
        <v>8</v>
      </c>
      <c r="G9" s="42" t="s">
        <v>35</v>
      </c>
      <c r="H9" s="46">
        <v>0</v>
      </c>
      <c r="I9" s="46">
        <v>0.71</v>
      </c>
      <c r="J9" s="46">
        <v>0</v>
      </c>
    </row>
    <row r="10" spans="1:10" ht="115.5">
      <c r="A10" s="45" t="s">
        <v>13</v>
      </c>
      <c r="B10" s="42" t="s">
        <v>53</v>
      </c>
      <c r="C10" s="42" t="s">
        <v>54</v>
      </c>
      <c r="D10" s="42" t="s">
        <v>57</v>
      </c>
      <c r="E10" s="43" t="s">
        <v>58</v>
      </c>
      <c r="F10" s="42" t="s">
        <v>8</v>
      </c>
      <c r="G10" s="42" t="s">
        <v>35</v>
      </c>
      <c r="H10" s="46">
        <v>0</v>
      </c>
      <c r="I10" s="46">
        <v>0.89</v>
      </c>
      <c r="J10" s="46">
        <v>0</v>
      </c>
    </row>
    <row r="11" spans="1:10" ht="94.5">
      <c r="A11" s="45" t="s">
        <v>20</v>
      </c>
      <c r="B11" s="42" t="s">
        <v>61</v>
      </c>
      <c r="C11" s="42" t="s">
        <v>62</v>
      </c>
      <c r="D11" s="42" t="s">
        <v>47</v>
      </c>
      <c r="E11" s="43" t="s">
        <v>48</v>
      </c>
      <c r="F11" s="42" t="s">
        <v>8</v>
      </c>
      <c r="G11" s="42" t="s">
        <v>35</v>
      </c>
      <c r="H11" s="46">
        <v>0</v>
      </c>
      <c r="I11" s="46">
        <v>1.91</v>
      </c>
      <c r="J11" s="46">
        <v>0</v>
      </c>
    </row>
    <row r="12" spans="1:10" ht="73.5">
      <c r="A12" s="45" t="s">
        <v>22</v>
      </c>
      <c r="B12" s="42" t="s">
        <v>55</v>
      </c>
      <c r="C12" s="42" t="s">
        <v>56</v>
      </c>
      <c r="D12" s="42" t="s">
        <v>57</v>
      </c>
      <c r="E12" s="43" t="s">
        <v>58</v>
      </c>
      <c r="F12" s="42" t="s">
        <v>8</v>
      </c>
      <c r="G12" s="42" t="s">
        <v>35</v>
      </c>
      <c r="H12" s="46">
        <v>0</v>
      </c>
      <c r="I12" s="46">
        <v>585.38</v>
      </c>
      <c r="J12" s="46">
        <v>0</v>
      </c>
    </row>
    <row r="13" spans="1:10" ht="105">
      <c r="A13" s="45" t="s">
        <v>22</v>
      </c>
      <c r="B13" s="42" t="s">
        <v>40</v>
      </c>
      <c r="C13" s="42" t="s">
        <v>41</v>
      </c>
      <c r="D13" s="42" t="s">
        <v>47</v>
      </c>
      <c r="E13" s="43" t="s">
        <v>48</v>
      </c>
      <c r="F13" s="42" t="s">
        <v>8</v>
      </c>
      <c r="G13" s="42" t="s">
        <v>35</v>
      </c>
      <c r="H13" s="46">
        <v>9221.15</v>
      </c>
      <c r="I13" s="46">
        <v>0</v>
      </c>
      <c r="J13" s="46">
        <v>0</v>
      </c>
    </row>
    <row r="14" spans="1:10" ht="105">
      <c r="A14" s="45" t="s">
        <v>22</v>
      </c>
      <c r="B14" s="42" t="s">
        <v>40</v>
      </c>
      <c r="C14" s="42" t="s">
        <v>41</v>
      </c>
      <c r="D14" s="42" t="s">
        <v>57</v>
      </c>
      <c r="E14" s="43" t="s">
        <v>58</v>
      </c>
      <c r="F14" s="42" t="s">
        <v>8</v>
      </c>
      <c r="G14" s="42" t="s">
        <v>35</v>
      </c>
      <c r="H14" s="46">
        <v>0</v>
      </c>
      <c r="I14" s="46">
        <v>2403.59</v>
      </c>
      <c r="J14" s="46">
        <v>0</v>
      </c>
    </row>
    <row r="15" spans="1:10">
      <c r="A15" s="45"/>
      <c r="B15" s="52"/>
      <c r="C15" s="52"/>
      <c r="D15" s="52"/>
      <c r="E15" s="66"/>
      <c r="F15" s="52"/>
      <c r="G15" s="52"/>
      <c r="H15" s="67"/>
      <c r="I15" s="67"/>
      <c r="J15" s="67"/>
    </row>
    <row r="16" spans="1:10">
      <c r="A16" s="45"/>
      <c r="B16" s="11" t="s">
        <v>10</v>
      </c>
      <c r="C16" s="52"/>
      <c r="D16" s="52"/>
      <c r="E16" s="53"/>
      <c r="F16" s="52"/>
      <c r="G16" s="52"/>
      <c r="H16" s="54">
        <f>SUM(H3:H15)</f>
        <v>9221.15</v>
      </c>
      <c r="I16" s="54">
        <f>SUM(I3:I15)</f>
        <v>4298.8500000000004</v>
      </c>
      <c r="J16" s="54">
        <f>SUM(J3:J15)</f>
        <v>0</v>
      </c>
    </row>
    <row r="17" spans="1:10">
      <c r="A17" s="57"/>
      <c r="B17" s="48" t="s">
        <v>11</v>
      </c>
      <c r="C17" s="49"/>
      <c r="D17" s="49"/>
      <c r="E17" s="51"/>
      <c r="F17" s="49"/>
      <c r="G17" s="49"/>
      <c r="H17" s="50"/>
      <c r="I17" s="50"/>
      <c r="J17" s="50">
        <f>H16+I16+J16</f>
        <v>13520</v>
      </c>
    </row>
  </sheetData>
  <autoFilter ref="D2:L2">
    <sortState ref="D3:L24">
      <sortCondition ref="D2"/>
    </sortState>
  </autoFilter>
  <sortState ref="E3:L7">
    <sortCondition ref="F2"/>
  </sortState>
  <mergeCells count="1">
    <mergeCell ref="B1:J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H19" sqref="H19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5" t="s">
        <v>63</v>
      </c>
      <c r="C1" s="65"/>
      <c r="D1" s="65"/>
      <c r="E1" s="65"/>
      <c r="F1" s="65"/>
      <c r="G1" s="65"/>
      <c r="H1" s="65"/>
      <c r="I1" s="65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24</v>
      </c>
      <c r="B3" s="42"/>
      <c r="C3" s="42"/>
      <c r="D3" s="42"/>
      <c r="E3" s="43"/>
      <c r="F3" s="42"/>
      <c r="G3" s="46"/>
      <c r="H3" s="46"/>
      <c r="I3" s="46"/>
    </row>
    <row r="4" spans="1:9">
      <c r="A4" s="8" t="s">
        <v>24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24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10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11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33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11811023622047245" right="0" top="0.15748031496062992" bottom="0.15748031496062992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17" sqref="B17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63" t="s">
        <v>63</v>
      </c>
      <c r="B1" s="63"/>
      <c r="C1" s="63"/>
      <c r="D1" s="63"/>
      <c r="E1" s="63"/>
    </row>
    <row r="2" spans="1:8" ht="78.75">
      <c r="A2" s="16" t="s">
        <v>9</v>
      </c>
      <c r="B2" s="17" t="s">
        <v>14</v>
      </c>
      <c r="C2" s="17" t="s">
        <v>18</v>
      </c>
      <c r="D2" s="17" t="s">
        <v>15</v>
      </c>
      <c r="E2" s="17" t="s">
        <v>16</v>
      </c>
    </row>
    <row r="3" spans="1:8" ht="63">
      <c r="A3" s="18" t="s">
        <v>19</v>
      </c>
      <c r="B3" s="19" t="s">
        <v>32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12</v>
      </c>
      <c r="B4" s="19" t="s">
        <v>31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20</v>
      </c>
      <c r="B5" s="15" t="s">
        <v>25</v>
      </c>
      <c r="C5" s="22">
        <f>Культура!J6</f>
        <v>29.04</v>
      </c>
      <c r="D5" s="22">
        <f>Культура!J7</f>
        <v>0</v>
      </c>
      <c r="E5" s="22">
        <f t="shared" si="0"/>
        <v>29.04</v>
      </c>
      <c r="H5" s="20"/>
    </row>
    <row r="6" spans="1:8" ht="47.25">
      <c r="A6" s="18" t="s">
        <v>13</v>
      </c>
      <c r="B6" s="19" t="s">
        <v>26</v>
      </c>
      <c r="C6" s="22">
        <f>Образование!J11</f>
        <v>1280.8399999999999</v>
      </c>
      <c r="D6" s="22">
        <f>Образование!J25</f>
        <v>0</v>
      </c>
      <c r="E6" s="22">
        <f t="shared" si="0"/>
        <v>1280.8399999999999</v>
      </c>
    </row>
    <row r="7" spans="1:8" ht="47.25">
      <c r="A7" s="18" t="s">
        <v>21</v>
      </c>
      <c r="B7" s="19" t="s">
        <v>27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22</v>
      </c>
      <c r="B8" s="15" t="s">
        <v>28</v>
      </c>
      <c r="C8" s="22">
        <f>УКХ!J7</f>
        <v>12210.119999999999</v>
      </c>
      <c r="D8" s="22">
        <f>УКХ!J8</f>
        <v>0</v>
      </c>
      <c r="E8" s="22">
        <f t="shared" si="0"/>
        <v>12210.119999999999</v>
      </c>
    </row>
    <row r="9" spans="1:8" ht="63">
      <c r="A9" s="18" t="s">
        <v>23</v>
      </c>
      <c r="B9" s="15" t="s">
        <v>29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24</v>
      </c>
      <c r="B10" s="19" t="s">
        <v>30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61" t="s">
        <v>17</v>
      </c>
      <c r="B13" s="62"/>
      <c r="C13" s="21">
        <f t="shared" ref="C13:D13" si="1">SUM(C3:C12)</f>
        <v>13519.999999999998</v>
      </c>
      <c r="D13" s="21">
        <f t="shared" si="1"/>
        <v>0</v>
      </c>
      <c r="E13" s="21">
        <f>SUM(E3:E12)</f>
        <v>13519.999999999998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pane xSplit="7" ySplit="2" topLeftCell="H6" activePane="bottomRight" state="frozen"/>
      <selection pane="topRight" activeCell="H1" sqref="H1"/>
      <selection pane="bottomLeft" activeCell="A3" sqref="A3"/>
      <selection pane="bottomRight" activeCell="J10" sqref="J10"/>
    </sheetView>
  </sheetViews>
  <sheetFormatPr defaultRowHeight="15"/>
  <cols>
    <col min="1" max="1" width="9.140625" style="55"/>
    <col min="2" max="2" width="11.5703125" style="34" customWidth="1"/>
    <col min="3" max="4" width="19.71093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8" width="13" style="36" customWidth="1"/>
    <col min="9" max="10" width="13.28515625" style="36" customWidth="1"/>
  </cols>
  <sheetData>
    <row r="1" spans="1:10" ht="15" customHeight="1">
      <c r="B1" s="58" t="s">
        <v>63</v>
      </c>
      <c r="C1" s="59"/>
      <c r="D1" s="59"/>
      <c r="E1" s="59"/>
      <c r="F1" s="59"/>
      <c r="G1" s="59"/>
      <c r="H1" s="59"/>
      <c r="I1" s="59"/>
      <c r="J1" s="60"/>
    </row>
    <row r="2" spans="1:10" ht="42">
      <c r="A2" s="56" t="s">
        <v>9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34</v>
      </c>
      <c r="H2" s="41" t="s">
        <v>5</v>
      </c>
      <c r="I2" s="41" t="s">
        <v>6</v>
      </c>
      <c r="J2" s="41" t="s">
        <v>7</v>
      </c>
    </row>
    <row r="3" spans="1:10" ht="94.5">
      <c r="A3" s="45" t="s">
        <v>13</v>
      </c>
      <c r="B3" s="42" t="s">
        <v>36</v>
      </c>
      <c r="C3" s="42" t="s">
        <v>37</v>
      </c>
      <c r="D3" s="42" t="s">
        <v>57</v>
      </c>
      <c r="E3" s="43" t="s">
        <v>58</v>
      </c>
      <c r="F3" s="42" t="s">
        <v>8</v>
      </c>
      <c r="G3" s="42" t="s">
        <v>35</v>
      </c>
      <c r="H3" s="46">
        <v>0</v>
      </c>
      <c r="I3" s="46">
        <v>2.41</v>
      </c>
      <c r="J3" s="46">
        <v>0</v>
      </c>
    </row>
    <row r="4" spans="1:10" ht="94.5">
      <c r="A4" s="45" t="s">
        <v>13</v>
      </c>
      <c r="B4" s="42" t="s">
        <v>36</v>
      </c>
      <c r="C4" s="42" t="s">
        <v>37</v>
      </c>
      <c r="D4" s="42" t="s">
        <v>47</v>
      </c>
      <c r="E4" s="43" t="s">
        <v>48</v>
      </c>
      <c r="F4" s="42" t="s">
        <v>8</v>
      </c>
      <c r="G4" s="42" t="s">
        <v>35</v>
      </c>
      <c r="H4" s="46">
        <v>0</v>
      </c>
      <c r="I4" s="46">
        <v>1269.5899999999999</v>
      </c>
      <c r="J4" s="46">
        <v>0</v>
      </c>
    </row>
    <row r="5" spans="1:10" ht="136.5">
      <c r="A5" s="45" t="s">
        <v>13</v>
      </c>
      <c r="B5" s="42" t="s">
        <v>49</v>
      </c>
      <c r="C5" s="42" t="s">
        <v>50</v>
      </c>
      <c r="D5" s="42" t="s">
        <v>42</v>
      </c>
      <c r="E5" s="43" t="s">
        <v>43</v>
      </c>
      <c r="F5" s="42" t="s">
        <v>8</v>
      </c>
      <c r="G5" s="42" t="s">
        <v>46</v>
      </c>
      <c r="H5" s="46">
        <v>0</v>
      </c>
      <c r="I5" s="46">
        <v>2.12</v>
      </c>
      <c r="J5" s="46">
        <v>0</v>
      </c>
    </row>
    <row r="6" spans="1:10" ht="105">
      <c r="A6" s="45" t="s">
        <v>13</v>
      </c>
      <c r="B6" s="42" t="s">
        <v>49</v>
      </c>
      <c r="C6" s="42" t="s">
        <v>50</v>
      </c>
      <c r="D6" s="42" t="s">
        <v>57</v>
      </c>
      <c r="E6" s="43" t="s">
        <v>58</v>
      </c>
      <c r="F6" s="42" t="s">
        <v>8</v>
      </c>
      <c r="G6" s="42" t="s">
        <v>35</v>
      </c>
      <c r="H6" s="46">
        <v>0</v>
      </c>
      <c r="I6" s="46">
        <v>3.55</v>
      </c>
      <c r="J6" s="46">
        <v>0</v>
      </c>
    </row>
    <row r="7" spans="1:10" ht="105">
      <c r="A7" s="45" t="s">
        <v>13</v>
      </c>
      <c r="B7" s="42" t="s">
        <v>51</v>
      </c>
      <c r="C7" s="42" t="s">
        <v>52</v>
      </c>
      <c r="D7" s="42" t="s">
        <v>57</v>
      </c>
      <c r="E7" s="43" t="s">
        <v>58</v>
      </c>
      <c r="F7" s="42" t="s">
        <v>8</v>
      </c>
      <c r="G7" s="42" t="s">
        <v>35</v>
      </c>
      <c r="H7" s="46">
        <v>0</v>
      </c>
      <c r="I7" s="46">
        <v>1.57</v>
      </c>
      <c r="J7" s="46">
        <v>0</v>
      </c>
    </row>
    <row r="8" spans="1:10" ht="94.5">
      <c r="A8" s="45" t="s">
        <v>13</v>
      </c>
      <c r="B8" s="42" t="s">
        <v>44</v>
      </c>
      <c r="C8" s="42" t="s">
        <v>45</v>
      </c>
      <c r="D8" s="42" t="s">
        <v>38</v>
      </c>
      <c r="E8" s="43" t="s">
        <v>39</v>
      </c>
      <c r="F8" s="42" t="s">
        <v>8</v>
      </c>
      <c r="G8" s="42" t="s">
        <v>35</v>
      </c>
      <c r="H8" s="46">
        <v>0</v>
      </c>
      <c r="I8" s="46">
        <v>0.71</v>
      </c>
      <c r="J8" s="46">
        <v>0</v>
      </c>
    </row>
    <row r="9" spans="1:10" ht="115.5">
      <c r="A9" s="45" t="s">
        <v>13</v>
      </c>
      <c r="B9" s="42" t="s">
        <v>53</v>
      </c>
      <c r="C9" s="42" t="s">
        <v>54</v>
      </c>
      <c r="D9" s="42" t="s">
        <v>57</v>
      </c>
      <c r="E9" s="43" t="s">
        <v>58</v>
      </c>
      <c r="F9" s="42" t="s">
        <v>8</v>
      </c>
      <c r="G9" s="42" t="s">
        <v>35</v>
      </c>
      <c r="H9" s="46">
        <v>0</v>
      </c>
      <c r="I9" s="46">
        <v>0.89</v>
      </c>
      <c r="J9" s="46">
        <v>0</v>
      </c>
    </row>
    <row r="10" spans="1:10">
      <c r="A10" s="45"/>
      <c r="B10" s="11" t="s">
        <v>10</v>
      </c>
      <c r="C10" s="52"/>
      <c r="D10" s="52"/>
      <c r="E10" s="53"/>
      <c r="F10" s="52"/>
      <c r="G10" s="52"/>
      <c r="H10" s="54">
        <f>SUM(H3:H9)</f>
        <v>0</v>
      </c>
      <c r="I10" s="54">
        <f>SUM(I3:I9)</f>
        <v>1280.8399999999999</v>
      </c>
      <c r="J10" s="54">
        <f>SUM(J3:J9)</f>
        <v>0</v>
      </c>
    </row>
    <row r="11" spans="1:10">
      <c r="A11" s="45"/>
      <c r="B11" s="11" t="s">
        <v>11</v>
      </c>
      <c r="C11" s="52"/>
      <c r="D11" s="52"/>
      <c r="E11" s="53"/>
      <c r="F11" s="52"/>
      <c r="G11" s="52"/>
      <c r="H11" s="54"/>
      <c r="I11" s="54"/>
      <c r="J11" s="54">
        <f>H10+I10+J10</f>
        <v>1280.8399999999999</v>
      </c>
    </row>
    <row r="12" spans="1:10">
      <c r="A12" s="23"/>
      <c r="B12" s="24" t="s">
        <v>33</v>
      </c>
      <c r="C12" s="25"/>
      <c r="D12" s="25"/>
      <c r="E12" s="25"/>
      <c r="F12" s="25"/>
      <c r="G12" s="26"/>
      <c r="H12" s="26"/>
      <c r="I12" s="37"/>
      <c r="J12" s="38">
        <f>0</f>
        <v>0</v>
      </c>
    </row>
  </sheetData>
  <autoFilter ref="A2:I2">
    <sortState ref="A3:I44">
      <sortCondition ref="C2"/>
    </sortState>
  </autoFilter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A5" sqref="A5:J7"/>
    </sheetView>
  </sheetViews>
  <sheetFormatPr defaultRowHeight="15"/>
  <cols>
    <col min="1" max="1" width="9.140625" style="55"/>
    <col min="2" max="2" width="11.5703125" style="34" customWidth="1"/>
    <col min="3" max="4" width="19.71093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 ht="15" customHeight="1">
      <c r="B1" s="58" t="s">
        <v>63</v>
      </c>
      <c r="C1" s="59"/>
      <c r="D1" s="59"/>
      <c r="E1" s="59"/>
      <c r="F1" s="59"/>
      <c r="G1" s="59"/>
      <c r="H1" s="59"/>
      <c r="I1" s="59"/>
      <c r="J1" s="60"/>
    </row>
    <row r="2" spans="1:10" ht="31.5">
      <c r="A2" s="56" t="s">
        <v>9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34</v>
      </c>
      <c r="H2" s="41" t="s">
        <v>5</v>
      </c>
      <c r="I2" s="41" t="s">
        <v>6</v>
      </c>
      <c r="J2" s="41" t="s">
        <v>7</v>
      </c>
    </row>
    <row r="3" spans="1:10" ht="84">
      <c r="A3" s="45" t="s">
        <v>20</v>
      </c>
      <c r="B3" s="42" t="s">
        <v>59</v>
      </c>
      <c r="C3" s="42" t="s">
        <v>60</v>
      </c>
      <c r="D3" s="42" t="s">
        <v>57</v>
      </c>
      <c r="E3" s="43" t="s">
        <v>58</v>
      </c>
      <c r="F3" s="42" t="s">
        <v>8</v>
      </c>
      <c r="G3" s="42" t="s">
        <v>35</v>
      </c>
      <c r="H3" s="46">
        <v>0</v>
      </c>
      <c r="I3" s="46">
        <v>27.13</v>
      </c>
      <c r="J3" s="46">
        <v>0</v>
      </c>
    </row>
    <row r="4" spans="1:10" ht="94.5">
      <c r="A4" s="45" t="s">
        <v>20</v>
      </c>
      <c r="B4" s="42" t="s">
        <v>61</v>
      </c>
      <c r="C4" s="42" t="s">
        <v>62</v>
      </c>
      <c r="D4" s="42" t="s">
        <v>47</v>
      </c>
      <c r="E4" s="43" t="s">
        <v>48</v>
      </c>
      <c r="F4" s="42" t="s">
        <v>8</v>
      </c>
      <c r="G4" s="42" t="s">
        <v>35</v>
      </c>
      <c r="H4" s="46">
        <v>0</v>
      </c>
      <c r="I4" s="46">
        <v>1.91</v>
      </c>
      <c r="J4" s="46">
        <v>0</v>
      </c>
    </row>
    <row r="5" spans="1:10">
      <c r="A5" s="45"/>
      <c r="B5" s="11" t="s">
        <v>10</v>
      </c>
      <c r="C5" s="52"/>
      <c r="D5" s="52"/>
      <c r="E5" s="53"/>
      <c r="F5" s="52"/>
      <c r="G5" s="52"/>
      <c r="H5" s="54">
        <f>SUM(H3:H4)</f>
        <v>0</v>
      </c>
      <c r="I5" s="54">
        <f>SUM(I3:I4)</f>
        <v>29.04</v>
      </c>
      <c r="J5" s="54">
        <f>SUM(J3:J4)</f>
        <v>0</v>
      </c>
    </row>
    <row r="6" spans="1:10">
      <c r="A6" s="45"/>
      <c r="B6" s="11" t="s">
        <v>11</v>
      </c>
      <c r="C6" s="52"/>
      <c r="D6" s="52"/>
      <c r="E6" s="53"/>
      <c r="F6" s="52"/>
      <c r="G6" s="52"/>
      <c r="H6" s="54"/>
      <c r="I6" s="54"/>
      <c r="J6" s="54">
        <f>H5+I5+J5</f>
        <v>29.04</v>
      </c>
    </row>
    <row r="7" spans="1:10">
      <c r="A7" s="23"/>
      <c r="B7" s="24" t="s">
        <v>33</v>
      </c>
      <c r="C7" s="25"/>
      <c r="D7" s="25"/>
      <c r="E7" s="25"/>
      <c r="F7" s="25"/>
      <c r="G7" s="26"/>
      <c r="H7" s="26"/>
      <c r="I7" s="37"/>
      <c r="J7" s="38">
        <f>0</f>
        <v>0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A5" sqref="A5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64" t="s">
        <v>63</v>
      </c>
      <c r="C1" s="64"/>
      <c r="D1" s="64"/>
      <c r="E1" s="64"/>
      <c r="F1" s="64"/>
      <c r="G1" s="64"/>
      <c r="H1" s="64"/>
      <c r="I1" s="64"/>
      <c r="J1" s="64"/>
    </row>
    <row r="2" spans="1:10" ht="38.25">
      <c r="A2" s="28" t="s">
        <v>9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34</v>
      </c>
      <c r="H2" s="2" t="s">
        <v>5</v>
      </c>
      <c r="I2" s="2" t="s">
        <v>6</v>
      </c>
      <c r="J2" s="2" t="s">
        <v>7</v>
      </c>
    </row>
    <row r="3" spans="1:10">
      <c r="A3" s="45" t="s">
        <v>12</v>
      </c>
      <c r="B3" s="42"/>
      <c r="C3" s="42"/>
      <c r="D3" s="42"/>
      <c r="E3" s="43"/>
      <c r="F3" s="42"/>
      <c r="G3" s="42"/>
      <c r="H3" s="46"/>
      <c r="I3" s="46"/>
      <c r="J3" s="46"/>
    </row>
    <row r="4" spans="1:10">
      <c r="A4" s="45" t="s">
        <v>12</v>
      </c>
      <c r="B4" s="42"/>
      <c r="C4" s="42"/>
      <c r="D4" s="42"/>
      <c r="E4" s="43"/>
      <c r="F4" s="42"/>
      <c r="G4" s="42"/>
      <c r="H4" s="46"/>
      <c r="I4" s="46"/>
      <c r="J4" s="46"/>
    </row>
    <row r="5" spans="1:10">
      <c r="A5" s="31"/>
      <c r="B5" s="11" t="s">
        <v>10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11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33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E20" sqref="E20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64" t="s">
        <v>63</v>
      </c>
      <c r="C1" s="64"/>
      <c r="D1" s="64"/>
      <c r="E1" s="64"/>
      <c r="F1" s="64"/>
      <c r="G1" s="64"/>
      <c r="H1" s="64"/>
      <c r="I1" s="64"/>
      <c r="J1" s="64"/>
    </row>
    <row r="2" spans="1:10" ht="38.25">
      <c r="A2" s="28" t="s">
        <v>9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34</v>
      </c>
      <c r="H2" s="2" t="s">
        <v>5</v>
      </c>
      <c r="I2" s="2" t="s">
        <v>6</v>
      </c>
      <c r="J2" s="2" t="s">
        <v>7</v>
      </c>
    </row>
    <row r="3" spans="1:10">
      <c r="A3" s="8" t="s">
        <v>19</v>
      </c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10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11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33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A4" sqref="A4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64" t="s">
        <v>63</v>
      </c>
      <c r="C1" s="64"/>
      <c r="D1" s="64"/>
      <c r="E1" s="64"/>
      <c r="F1" s="64"/>
      <c r="G1" s="64"/>
      <c r="H1" s="64"/>
      <c r="I1" s="64"/>
      <c r="J1" s="64"/>
    </row>
    <row r="2" spans="1:10" ht="38.25">
      <c r="A2" s="28" t="s">
        <v>9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34</v>
      </c>
      <c r="H2" s="2" t="s">
        <v>5</v>
      </c>
      <c r="I2" s="2" t="s">
        <v>6</v>
      </c>
      <c r="J2" s="2" t="s">
        <v>7</v>
      </c>
    </row>
    <row r="3" spans="1:10">
      <c r="A3" s="45" t="s">
        <v>23</v>
      </c>
      <c r="B3" s="44"/>
      <c r="C3" s="42"/>
      <c r="D3" s="42"/>
      <c r="E3" s="43"/>
      <c r="F3" s="42"/>
      <c r="H3" s="46"/>
      <c r="I3" s="46"/>
      <c r="J3" s="46"/>
    </row>
    <row r="4" spans="1:10">
      <c r="A4" s="8" t="s">
        <v>23</v>
      </c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10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11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33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J8" sqref="J8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2">
      <c r="B1" s="64" t="s">
        <v>63</v>
      </c>
      <c r="C1" s="64"/>
      <c r="D1" s="64"/>
      <c r="E1" s="64"/>
      <c r="F1" s="64"/>
      <c r="G1" s="64"/>
      <c r="H1" s="64"/>
      <c r="I1" s="64"/>
      <c r="J1" s="64"/>
    </row>
    <row r="2" spans="1:12" ht="38.25">
      <c r="A2" s="28" t="s">
        <v>9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34</v>
      </c>
      <c r="H2" s="2" t="s">
        <v>5</v>
      </c>
      <c r="I2" s="2" t="s">
        <v>6</v>
      </c>
      <c r="J2" s="2" t="s">
        <v>7</v>
      </c>
      <c r="K2" s="47"/>
      <c r="L2" s="47"/>
    </row>
    <row r="3" spans="1:12" ht="73.5">
      <c r="A3" s="45" t="s">
        <v>22</v>
      </c>
      <c r="B3" s="42" t="s">
        <v>55</v>
      </c>
      <c r="C3" s="42" t="s">
        <v>56</v>
      </c>
      <c r="D3" s="42" t="s">
        <v>57</v>
      </c>
      <c r="E3" s="43" t="s">
        <v>58</v>
      </c>
      <c r="F3" s="42" t="s">
        <v>8</v>
      </c>
      <c r="G3" s="42" t="s">
        <v>35</v>
      </c>
      <c r="H3" s="46">
        <v>0</v>
      </c>
      <c r="I3" s="46">
        <v>585.38</v>
      </c>
      <c r="J3" s="46">
        <v>0</v>
      </c>
    </row>
    <row r="4" spans="1:12" ht="105">
      <c r="A4" s="45" t="s">
        <v>22</v>
      </c>
      <c r="B4" s="42" t="s">
        <v>40</v>
      </c>
      <c r="C4" s="42" t="s">
        <v>41</v>
      </c>
      <c r="D4" s="42" t="s">
        <v>47</v>
      </c>
      <c r="E4" s="43" t="s">
        <v>48</v>
      </c>
      <c r="F4" s="42" t="s">
        <v>8</v>
      </c>
      <c r="G4" s="42" t="s">
        <v>35</v>
      </c>
      <c r="H4" s="46">
        <v>9221.15</v>
      </c>
      <c r="I4" s="46">
        <v>0</v>
      </c>
      <c r="J4" s="46">
        <v>0</v>
      </c>
    </row>
    <row r="5" spans="1:12" ht="105">
      <c r="A5" s="45" t="s">
        <v>22</v>
      </c>
      <c r="B5" s="42" t="s">
        <v>40</v>
      </c>
      <c r="C5" s="42" t="s">
        <v>41</v>
      </c>
      <c r="D5" s="42" t="s">
        <v>57</v>
      </c>
      <c r="E5" s="43" t="s">
        <v>58</v>
      </c>
      <c r="F5" s="42" t="s">
        <v>8</v>
      </c>
      <c r="G5" s="42" t="s">
        <v>35</v>
      </c>
      <c r="H5" s="46">
        <v>0</v>
      </c>
      <c r="I5" s="46">
        <v>2403.59</v>
      </c>
      <c r="J5" s="46">
        <v>0</v>
      </c>
    </row>
    <row r="6" spans="1:12">
      <c r="A6" s="31"/>
      <c r="B6" s="11" t="s">
        <v>10</v>
      </c>
      <c r="C6" s="8"/>
      <c r="D6" s="8"/>
      <c r="E6" s="32"/>
      <c r="F6" s="8"/>
      <c r="G6" s="8"/>
      <c r="H6" s="33">
        <f>SUM(H3:H5)</f>
        <v>9221.15</v>
      </c>
      <c r="I6" s="33">
        <f>SUM(I3:I5)</f>
        <v>2988.9700000000003</v>
      </c>
      <c r="J6" s="33">
        <f>SUM(J3:J5)</f>
        <v>0</v>
      </c>
    </row>
    <row r="7" spans="1:12">
      <c r="A7" s="31"/>
      <c r="B7" s="11" t="s">
        <v>11</v>
      </c>
      <c r="C7" s="8"/>
      <c r="D7" s="8"/>
      <c r="E7" s="32"/>
      <c r="F7" s="8"/>
      <c r="G7" s="8"/>
      <c r="H7" s="33"/>
      <c r="I7" s="33"/>
      <c r="J7" s="33">
        <f>H6+I6+J6</f>
        <v>12210.119999999999</v>
      </c>
    </row>
    <row r="8" spans="1:12">
      <c r="A8" s="23"/>
      <c r="B8" s="24" t="s">
        <v>33</v>
      </c>
      <c r="C8" s="25"/>
      <c r="D8" s="25"/>
      <c r="E8" s="25"/>
      <c r="F8" s="25"/>
      <c r="G8" s="26"/>
      <c r="H8" s="26"/>
      <c r="I8" s="37"/>
      <c r="J8" s="38">
        <v>0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5" t="s">
        <v>63</v>
      </c>
      <c r="C1" s="65"/>
      <c r="D1" s="65"/>
      <c r="E1" s="65"/>
      <c r="F1" s="65"/>
      <c r="G1" s="65"/>
      <c r="H1" s="65"/>
      <c r="I1" s="65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21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21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21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10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11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33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  <vt:lpstr>КСП!Область_печати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2021-05-26T07:33:21Z</cp:lastPrinted>
  <dcterms:created xsi:type="dcterms:W3CDTF">2021-01-22T05:00:04Z</dcterms:created>
  <dcterms:modified xsi:type="dcterms:W3CDTF">2021-07-09T05:14:52Z</dcterms:modified>
</cp:coreProperties>
</file>