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09"/>
  </bookViews>
  <sheets>
    <sheet name="Информация УФНС" sheetId="1" r:id="rId1"/>
    <sheet name="СВОД по ГАД" sheetId="2" r:id="rId2"/>
    <sheet name="Образование" sheetId="3" r:id="rId3"/>
    <sheet name="Культура" sheetId="4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calcPr calcId="124519"/>
</workbook>
</file>

<file path=xl/calcChain.xml><?xml version="1.0" encoding="utf-8"?>
<calcChain xmlns="http://schemas.openxmlformats.org/spreadsheetml/2006/main">
  <c r="J6" i="6"/>
  <c r="I6"/>
  <c r="H6"/>
  <c r="J14" i="4"/>
  <c r="J13"/>
  <c r="J12"/>
  <c r="I12"/>
  <c r="H12"/>
  <c r="J7" i="8"/>
  <c r="J5"/>
  <c r="I5"/>
  <c r="H5"/>
  <c r="J49" i="3"/>
  <c r="J47"/>
  <c r="I47"/>
  <c r="H47"/>
  <c r="J8" i="6"/>
  <c r="J7" l="1"/>
  <c r="D5" i="2"/>
  <c r="I4" i="10"/>
  <c r="H4"/>
  <c r="G4"/>
  <c r="I4" i="9"/>
  <c r="H4"/>
  <c r="G4"/>
  <c r="D8" i="2"/>
  <c r="J6" i="8"/>
  <c r="C8" i="2" s="1"/>
  <c r="J6" i="7"/>
  <c r="D9" i="2" s="1"/>
  <c r="J4" i="7"/>
  <c r="I4"/>
  <c r="H4"/>
  <c r="J5" s="1"/>
  <c r="C9" i="2" s="1"/>
  <c r="C3"/>
  <c r="J5" i="5"/>
  <c r="I5"/>
  <c r="H5"/>
  <c r="J6" s="1"/>
  <c r="D6" i="2"/>
  <c r="D3" l="1"/>
  <c r="C5"/>
  <c r="E5" s="1"/>
  <c r="J7" i="5"/>
  <c r="D4" i="2" s="1"/>
  <c r="C4"/>
  <c r="I5" i="10"/>
  <c r="I5" i="9"/>
  <c r="I6" l="1"/>
  <c r="D7" i="2" s="1"/>
  <c r="D11" s="1"/>
  <c r="C7"/>
  <c r="I6" i="10"/>
  <c r="D10" i="2" s="1"/>
  <c r="C10"/>
  <c r="E8"/>
  <c r="E4"/>
  <c r="E3"/>
  <c r="E10" l="1"/>
  <c r="E7"/>
  <c r="E9"/>
  <c r="J48" i="3" l="1"/>
  <c r="C6" i="2" s="1"/>
  <c r="E6" l="1"/>
  <c r="E11" s="1"/>
  <c r="C11"/>
</calcChain>
</file>

<file path=xl/sharedStrings.xml><?xml version="1.0" encoding="utf-8"?>
<sst xmlns="http://schemas.openxmlformats.org/spreadsheetml/2006/main" count="961" uniqueCount="103">
  <si>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</si>
  <si>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</si>
  <si>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</si>
  <si>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</si>
  <si>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</si>
  <si>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</si>
  <si>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</si>
  <si>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</si>
  <si>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84701000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</si>
  <si>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</si>
  <si>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</si>
  <si>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</si>
  <si>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</si>
  <si>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</si>
  <si>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МУНИЦИПАЛЬНОЕ КАЗЕННОЕ УЧРЕЖДЕНИЕ "ГОРОДСКОЕ ХОЗЯЙСТВО И ЛЕСНИЧЕСТВО"</t>
  </si>
  <si>
    <t>Глава</t>
  </si>
  <si>
    <t>015</t>
  </si>
  <si>
    <t>014</t>
  </si>
  <si>
    <t>017</t>
  </si>
  <si>
    <t>Итого:</t>
  </si>
  <si>
    <t>Всего:</t>
  </si>
  <si>
    <t>Главный администратор доходов</t>
  </si>
  <si>
    <t>Задолженность всего, руб.</t>
  </si>
  <si>
    <t>в т.ч. Страховые взносы во внебюджетные фонды, руб.</t>
  </si>
  <si>
    <t>Задолженность без страховых взносов, руб.</t>
  </si>
  <si>
    <t>012</t>
  </si>
  <si>
    <t>Орган местного самоуправления - Администрация города Горно-Алтайска</t>
  </si>
  <si>
    <t>013</t>
  </si>
  <si>
    <t>Горно-Алтайский городской Совет депутатов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</si>
  <si>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</si>
  <si>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</si>
  <si>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016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</si>
  <si>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</si>
  <si>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</si>
  <si>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018</t>
  </si>
  <si>
    <t>МУ "Управление имущества, градостроительства и земельных отношений города Горно-Алтайска"</t>
  </si>
  <si>
    <t>019</t>
  </si>
  <si>
    <t>Контрольно-счетная палата города Горно-Алтайска</t>
  </si>
  <si>
    <t>ИТОГО :</t>
  </si>
  <si>
    <t>Код статуса (1.6)</t>
  </si>
  <si>
    <t>01</t>
  </si>
  <si>
    <t>02</t>
  </si>
  <si>
    <t>МУНИЦИПАЛЬНОЕ БЮДЖЕТНОЕ ОБЩЕОБРАЗОВАТЕЛЬНОЕ УЧРЕЖДЕНИЕ "ГИМНАЗИЯ № 9 "ГАРМОНИЯ" Г.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</si>
  <si>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</si>
  <si>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</si>
  <si>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в том числе задолженность по страховым взносам: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</si>
  <si>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</si>
  <si>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</si>
  <si>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</si>
  <si>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</si>
  <si>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0411112575</t>
  </si>
  <si>
    <t>ИСПОЛНИТЕЛЬНО-РАСПОРЯДИТЕЛЬНЫЙ ОРГАН МЕСТНОГО САМОУПРАВЛЕНИЯ-АДМИНИСТРАЦИЯ ГОРОДА ГОРНО-АЛТАЙСКА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</si>
  <si>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</si>
  <si>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</si>
  <si>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</si>
  <si>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</si>
  <si>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</si>
  <si>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</si>
  <si>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0400006945</t>
  </si>
  <si>
    <t>МУНИЦИПАЛЬНОЕ АВТОНОМНОЕ УЧРЕЖДЕНИЕ "СПОРТИВНАЯ ШКОЛА "ГРАЦИЯ" ГОРОДА ГОРНО-АЛТАЙСКА"</t>
  </si>
  <si>
    <t>0411115689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</si>
  <si>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</si>
  <si>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</si>
  <si>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</si>
  <si>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</si>
  <si>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</si>
  <si>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0411174300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</si>
  <si>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</si>
  <si>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</si>
  <si>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</si>
  <si>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</si>
  <si>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</si>
  <si>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</si>
  <si>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</si>
  <si>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0411091340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</si>
  <si>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</si>
  <si>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0411091212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</si>
  <si>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</si>
  <si>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</si>
  <si>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</si>
  <si>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0411088403</t>
  </si>
  <si>
    <t>0411091124</t>
  </si>
  <si>
    <t>МУНИЦИПАЛЬНОЕ БЮДЖЕТНОЕ ОБЩЕОБРАЗОВАТЕЛЬНОЕ УЧРЕЖДЕНИЕ "ЛИЦЕЙ № 1 ИМЕНИ М.В. КАРАМАЕВА ГОРОДА ГОРНО-АЛТАЙСКА"</t>
  </si>
  <si>
    <t>0411119901</t>
  </si>
  <si>
    <t>МУНИЦИПАЛЬНОЕ БЮДЖЕТНОЕ ОБЩЕОБРАЗОВАТЕЛЬНОЕ УЧРЕЖДЕНИЕ "СРЕДНЯЯ ОБЩЕОБРАЗОВАТЕЛЬНАЯ ШКОЛА № 10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</si>
  <si>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</si>
  <si>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</si>
  <si>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</si>
  <si>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</si>
  <si>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0411124806</t>
  </si>
  <si>
    <t>МУНИЦИПАЛЬНОЕ БЮДЖЕТНОЕ УЧРЕЖДЕНИЕ "ГОРНО-АЛТАЙСКАЯ ГОРОДСКАЯ БИБЛИОТЕЧНАЯ СИСТЕМА"</t>
  </si>
  <si>
    <t>0411138990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</si>
  <si>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</si>
  <si>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0411112960</t>
  </si>
  <si>
    <t>МУНИЦИПАЛЬНОЕ БЮДЖЕТНОЕ УЧРЕЖДЕНИЕ "СПОРТИВНАЯ ШКОЛА ГОРОДА ГОРНО-АЛТАЙСКА"</t>
  </si>
  <si>
    <t>0411117220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</si>
  <si>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</si>
  <si>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0411124926</t>
  </si>
  <si>
    <t>0411130373</t>
  </si>
  <si>
    <t>0400016397</t>
  </si>
  <si>
    <t>МУНИЦИПАЛЬНОЕ КАЗЕННОЕ УЧРЕЖДЕНИЕ ГОРОДА ГОРНО-АЛТАЙСКА "ЦЕНТР ПО ОБЕСПЕЧЕНИЮ ДЕЯТЕЛЬНОСТИ АДМИНИСТРАЦИИ ГОРОДА ГОРНО-АЛТАЙСКА И ПОДВЕДОМСТВЕННЫХ ЕЙ УЧРЕЖДЕНИЙ"</t>
  </si>
  <si>
    <t>Задолженность по платежам в бюджетную систему Российской Федерации на 01.11.2021 года</t>
  </si>
  <si>
    <t xml:space="preserve">Задолженность по платежам в бюджетную систему Российской Федерации на 01.11.2021 года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</si>
</sst>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49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30" zoomScaleNormal="130" workbookViewId="0">
      <pane ySplit="2" topLeftCell="A3" activePane="bottomLeft" state="frozen"/>
      <selection activeCell="A2" sqref="A2"/>
      <selection pane="bottomLeft" activeCell="E43" sqref="E43"/>
    </sheetView>
  </sheetViews>
  <sheetFormatPr defaultRowHeight="15"/>
  <cols>
    <col min="1" max="1" width="9.140625" style="7"/>
    <col min="2" max="2" width="13.140625" customWidth="1"/>
    <col min="3" max="3" width="18.42578125" customWidth="1"/>
    <col min="4" max="4" width="18.7109375" customWidth="1"/>
    <col min="5" max="5" width="20.140625" customWidth="1"/>
    <col min="6" max="6" width="10.28515625" customWidth="1"/>
    <col min="7" max="7" width="12.5703125" hidden="1" customWidth="1"/>
    <col min="8" max="8" width="18.140625" customWidth="1"/>
    <col min="9" max="9" width="16.5703125" customWidth="1"/>
    <col min="10" max="10" width="19.42578125" customWidth="1"/>
  </cols>
  <sheetData>
    <row r="1" spans="1:10">
      <c r="A1" s="44"/>
      <c r="B1" s="47" t="s">
        <v>101</v>
      </c>
      <c r="C1" s="47"/>
      <c r="D1" s="47"/>
      <c r="E1" s="47"/>
      <c r="F1" s="47"/>
      <c r="G1" s="47"/>
      <c r="H1" s="47"/>
      <c r="I1" s="47"/>
      <c r="J1" s="47"/>
    </row>
    <row r="2" spans="1:10" ht="31.5">
      <c r="A2" s="45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</v>
      </c>
      <c r="H2" s="2" t="s">
        <v>5</v>
      </c>
      <c r="I2" s="2" t="s">
        <v>6</v>
      </c>
      <c r="J2" s="2" t="s">
        <v>7</v>
      </c>
    </row>
    <row r="3" spans="1:10" ht="131.25" customHeight="1">
      <c r="A3" s="44" t="s">
        <v>25</v>
      </c>
      <c r="B3" s="3" t="s">
        <v>50</v>
      </c>
      <c r="C3" s="3" t="s">
        <v>51</v>
      </c>
      <c r="D3" s="3" t="s">
        <v>9</v>
      </c>
      <c r="E3" s="6" t="s">
        <v>10</v>
      </c>
      <c r="F3" s="3" t="s">
        <v>8</v>
      </c>
      <c r="G3" s="3" t="s">
        <v>41</v>
      </c>
      <c r="H3" s="4">
        <v>0</v>
      </c>
      <c r="I3" s="4">
        <v>73.400000000000006</v>
      </c>
      <c r="J3" s="4">
        <v>0</v>
      </c>
    </row>
    <row r="4" spans="1:10" ht="99" customHeight="1">
      <c r="A4" s="44" t="s">
        <v>25</v>
      </c>
      <c r="B4" s="3" t="s">
        <v>50</v>
      </c>
      <c r="C4" s="3" t="s">
        <v>51</v>
      </c>
      <c r="D4" s="3" t="s">
        <v>43</v>
      </c>
      <c r="E4" s="3" t="s">
        <v>44</v>
      </c>
      <c r="F4" s="3" t="s">
        <v>8</v>
      </c>
      <c r="G4" s="3" t="s">
        <v>40</v>
      </c>
      <c r="H4" s="4">
        <v>0</v>
      </c>
      <c r="I4" s="4">
        <v>0.47</v>
      </c>
      <c r="J4" s="4">
        <v>0</v>
      </c>
    </row>
    <row r="5" spans="1:10" ht="115.5">
      <c r="A5" s="44" t="s">
        <v>16</v>
      </c>
      <c r="B5" s="3" t="s">
        <v>52</v>
      </c>
      <c r="C5" s="3" t="s">
        <v>53</v>
      </c>
      <c r="D5" s="3" t="s">
        <v>46</v>
      </c>
      <c r="E5" s="3" t="s">
        <v>47</v>
      </c>
      <c r="F5" s="3" t="s">
        <v>8</v>
      </c>
      <c r="G5" s="3" t="s">
        <v>40</v>
      </c>
      <c r="H5" s="4">
        <v>1520.21</v>
      </c>
      <c r="I5" s="4">
        <v>0</v>
      </c>
      <c r="J5" s="4">
        <v>0</v>
      </c>
    </row>
    <row r="6" spans="1:10" ht="136.5">
      <c r="A6" s="46" t="s">
        <v>16</v>
      </c>
      <c r="B6" s="3" t="s">
        <v>54</v>
      </c>
      <c r="C6" s="3" t="s">
        <v>55</v>
      </c>
      <c r="D6" s="3" t="s">
        <v>9</v>
      </c>
      <c r="E6" s="6" t="s">
        <v>10</v>
      </c>
      <c r="F6" s="3" t="s">
        <v>8</v>
      </c>
      <c r="G6" s="3" t="s">
        <v>41</v>
      </c>
      <c r="H6" s="4">
        <v>0</v>
      </c>
      <c r="I6" s="4">
        <v>19.41</v>
      </c>
      <c r="J6" s="4">
        <v>0</v>
      </c>
    </row>
    <row r="7" spans="1:10" ht="111" customHeight="1">
      <c r="A7" s="46" t="s">
        <v>16</v>
      </c>
      <c r="B7" s="3" t="s">
        <v>54</v>
      </c>
      <c r="C7" s="3" t="s">
        <v>55</v>
      </c>
      <c r="D7" s="3" t="s">
        <v>46</v>
      </c>
      <c r="E7" s="3" t="s">
        <v>47</v>
      </c>
      <c r="F7" s="3" t="s">
        <v>8</v>
      </c>
      <c r="G7" s="3" t="s">
        <v>40</v>
      </c>
      <c r="H7" s="4">
        <v>0</v>
      </c>
      <c r="I7" s="4">
        <v>3.48</v>
      </c>
      <c r="J7" s="4">
        <v>0</v>
      </c>
    </row>
    <row r="8" spans="1:10" ht="108.75" customHeight="1">
      <c r="A8" s="46" t="s">
        <v>16</v>
      </c>
      <c r="B8" s="3" t="s">
        <v>54</v>
      </c>
      <c r="C8" s="3" t="s">
        <v>55</v>
      </c>
      <c r="D8" s="3" t="s">
        <v>48</v>
      </c>
      <c r="E8" s="3" t="s">
        <v>49</v>
      </c>
      <c r="F8" s="3" t="s">
        <v>8</v>
      </c>
      <c r="G8" s="3" t="s">
        <v>40</v>
      </c>
      <c r="H8" s="4">
        <v>0</v>
      </c>
      <c r="I8" s="4">
        <v>20.73</v>
      </c>
      <c r="J8" s="4">
        <v>0</v>
      </c>
    </row>
    <row r="9" spans="1:10" ht="111.75" customHeight="1">
      <c r="A9" s="44" t="s">
        <v>16</v>
      </c>
      <c r="B9" s="3" t="s">
        <v>56</v>
      </c>
      <c r="C9" s="3" t="s">
        <v>57</v>
      </c>
      <c r="D9" s="3" t="s">
        <v>9</v>
      </c>
      <c r="E9" s="6" t="s">
        <v>10</v>
      </c>
      <c r="F9" s="3" t="s">
        <v>8</v>
      </c>
      <c r="G9" s="3" t="s">
        <v>41</v>
      </c>
      <c r="H9" s="4">
        <v>0</v>
      </c>
      <c r="I9" s="4">
        <v>395.6</v>
      </c>
      <c r="J9" s="4">
        <v>0</v>
      </c>
    </row>
    <row r="10" spans="1:10" ht="104.25" customHeight="1">
      <c r="A10" s="44" t="s">
        <v>16</v>
      </c>
      <c r="B10" s="3" t="s">
        <v>56</v>
      </c>
      <c r="C10" s="3" t="s">
        <v>57</v>
      </c>
      <c r="D10" s="3" t="s">
        <v>46</v>
      </c>
      <c r="E10" s="3" t="s">
        <v>47</v>
      </c>
      <c r="F10" s="3" t="s">
        <v>8</v>
      </c>
      <c r="G10" s="3" t="s">
        <v>40</v>
      </c>
      <c r="H10" s="4">
        <v>0</v>
      </c>
      <c r="I10" s="4">
        <v>12.11</v>
      </c>
      <c r="J10" s="4">
        <v>0</v>
      </c>
    </row>
    <row r="11" spans="1:10" ht="108.75" customHeight="1">
      <c r="A11" s="44" t="s">
        <v>16</v>
      </c>
      <c r="B11" s="3" t="s">
        <v>56</v>
      </c>
      <c r="C11" s="3" t="s">
        <v>57</v>
      </c>
      <c r="D11" s="3" t="s">
        <v>48</v>
      </c>
      <c r="E11" s="3" t="s">
        <v>49</v>
      </c>
      <c r="F11" s="3" t="s">
        <v>8</v>
      </c>
      <c r="G11" s="3" t="s">
        <v>40</v>
      </c>
      <c r="H11" s="4">
        <v>0</v>
      </c>
      <c r="I11" s="4">
        <v>3.66</v>
      </c>
      <c r="J11" s="4">
        <v>0</v>
      </c>
    </row>
    <row r="12" spans="1:10" ht="134.25" customHeight="1">
      <c r="A12" s="44" t="s">
        <v>17</v>
      </c>
      <c r="B12" s="3" t="s">
        <v>58</v>
      </c>
      <c r="C12" s="3" t="s">
        <v>59</v>
      </c>
      <c r="D12" s="3" t="s">
        <v>9</v>
      </c>
      <c r="E12" s="6" t="s">
        <v>10</v>
      </c>
      <c r="F12" s="3" t="s">
        <v>8</v>
      </c>
      <c r="G12" s="3" t="s">
        <v>41</v>
      </c>
      <c r="H12" s="4">
        <v>0</v>
      </c>
      <c r="I12" s="4">
        <v>0.42</v>
      </c>
      <c r="J12" s="4">
        <v>0</v>
      </c>
    </row>
    <row r="13" spans="1:10" ht="107.25" customHeight="1">
      <c r="A13" s="46" t="s">
        <v>16</v>
      </c>
      <c r="B13" s="3" t="s">
        <v>60</v>
      </c>
      <c r="C13" s="3" t="s">
        <v>61</v>
      </c>
      <c r="D13" s="3" t="s">
        <v>48</v>
      </c>
      <c r="E13" s="3" t="s">
        <v>49</v>
      </c>
      <c r="F13" s="3" t="s">
        <v>8</v>
      </c>
      <c r="G13" s="3" t="s">
        <v>40</v>
      </c>
      <c r="H13" s="4">
        <v>0</v>
      </c>
      <c r="I13" s="4">
        <v>0.59</v>
      </c>
      <c r="J13" s="4">
        <v>0</v>
      </c>
    </row>
    <row r="14" spans="1:10" ht="114" customHeight="1">
      <c r="A14" s="44" t="s">
        <v>16</v>
      </c>
      <c r="B14" s="3" t="s">
        <v>62</v>
      </c>
      <c r="C14" s="3" t="s">
        <v>63</v>
      </c>
      <c r="D14" s="3" t="s">
        <v>46</v>
      </c>
      <c r="E14" s="3" t="s">
        <v>47</v>
      </c>
      <c r="F14" s="3" t="s">
        <v>8</v>
      </c>
      <c r="G14" s="3" t="s">
        <v>40</v>
      </c>
      <c r="H14" s="4">
        <v>3062.62</v>
      </c>
      <c r="I14" s="4">
        <v>28.51</v>
      </c>
      <c r="J14" s="4">
        <v>0</v>
      </c>
    </row>
    <row r="15" spans="1:10" ht="110.25" customHeight="1">
      <c r="A15" s="44" t="s">
        <v>16</v>
      </c>
      <c r="B15" s="3" t="s">
        <v>62</v>
      </c>
      <c r="C15" s="3" t="s">
        <v>63</v>
      </c>
      <c r="D15" s="3" t="s">
        <v>43</v>
      </c>
      <c r="E15" s="3" t="s">
        <v>44</v>
      </c>
      <c r="F15" s="3" t="s">
        <v>8</v>
      </c>
      <c r="G15" s="3" t="s">
        <v>40</v>
      </c>
      <c r="H15" s="4">
        <v>1642.21</v>
      </c>
      <c r="I15" s="4">
        <v>10.06</v>
      </c>
      <c r="J15" s="4">
        <v>0</v>
      </c>
    </row>
    <row r="16" spans="1:10" ht="110.25" customHeight="1">
      <c r="A16" s="44" t="s">
        <v>16</v>
      </c>
      <c r="B16" s="3" t="s">
        <v>62</v>
      </c>
      <c r="C16" s="3" t="s">
        <v>63</v>
      </c>
      <c r="D16" s="3" t="s">
        <v>48</v>
      </c>
      <c r="E16" s="3" t="s">
        <v>49</v>
      </c>
      <c r="F16" s="3" t="s">
        <v>8</v>
      </c>
      <c r="G16" s="3" t="s">
        <v>40</v>
      </c>
      <c r="H16" s="4">
        <v>710</v>
      </c>
      <c r="I16" s="4">
        <v>0</v>
      </c>
      <c r="J16" s="4">
        <v>0</v>
      </c>
    </row>
    <row r="17" spans="1:10" ht="115.5">
      <c r="A17" s="44" t="s">
        <v>16</v>
      </c>
      <c r="B17" s="3" t="s">
        <v>64</v>
      </c>
      <c r="C17" s="3" t="s">
        <v>65</v>
      </c>
      <c r="D17" s="3" t="s">
        <v>46</v>
      </c>
      <c r="E17" s="3" t="s">
        <v>47</v>
      </c>
      <c r="F17" s="3" t="s">
        <v>8</v>
      </c>
      <c r="G17" s="3" t="s">
        <v>40</v>
      </c>
      <c r="H17" s="4">
        <v>0</v>
      </c>
      <c r="I17" s="4">
        <v>655.83</v>
      </c>
      <c r="J17" s="4">
        <v>0</v>
      </c>
    </row>
    <row r="18" spans="1:10" ht="105">
      <c r="A18" s="44" t="s">
        <v>16</v>
      </c>
      <c r="B18" s="3" t="s">
        <v>64</v>
      </c>
      <c r="C18" s="3" t="s">
        <v>65</v>
      </c>
      <c r="D18" s="3" t="s">
        <v>43</v>
      </c>
      <c r="E18" s="3" t="s">
        <v>44</v>
      </c>
      <c r="F18" s="3" t="s">
        <v>8</v>
      </c>
      <c r="G18" s="3" t="s">
        <v>40</v>
      </c>
      <c r="H18" s="4">
        <v>0</v>
      </c>
      <c r="I18" s="4">
        <v>23.18</v>
      </c>
      <c r="J18" s="4">
        <v>0</v>
      </c>
    </row>
    <row r="19" spans="1:10" ht="112.5" customHeight="1">
      <c r="A19" s="44" t="s">
        <v>16</v>
      </c>
      <c r="B19" s="3" t="s">
        <v>64</v>
      </c>
      <c r="C19" s="3" t="s">
        <v>65</v>
      </c>
      <c r="D19" s="3" t="s">
        <v>48</v>
      </c>
      <c r="E19" s="3" t="s">
        <v>49</v>
      </c>
      <c r="F19" s="3" t="s">
        <v>8</v>
      </c>
      <c r="G19" s="3" t="s">
        <v>40</v>
      </c>
      <c r="H19" s="4">
        <v>0</v>
      </c>
      <c r="I19" s="4">
        <v>72.25</v>
      </c>
      <c r="J19" s="4">
        <v>0</v>
      </c>
    </row>
    <row r="20" spans="1:10" ht="136.5">
      <c r="A20" s="44" t="s">
        <v>16</v>
      </c>
      <c r="B20" s="3" t="s">
        <v>66</v>
      </c>
      <c r="C20" s="3" t="s">
        <v>67</v>
      </c>
      <c r="D20" s="3" t="s">
        <v>9</v>
      </c>
      <c r="E20" s="6" t="s">
        <v>10</v>
      </c>
      <c r="F20" s="3" t="s">
        <v>8</v>
      </c>
      <c r="G20" s="3" t="s">
        <v>41</v>
      </c>
      <c r="H20" s="4">
        <v>0</v>
      </c>
      <c r="I20" s="4">
        <v>10.17</v>
      </c>
      <c r="J20" s="4">
        <v>0</v>
      </c>
    </row>
    <row r="21" spans="1:10" ht="115.5">
      <c r="A21" s="44" t="s">
        <v>16</v>
      </c>
      <c r="B21" s="3" t="s">
        <v>66</v>
      </c>
      <c r="C21" s="3" t="s">
        <v>67</v>
      </c>
      <c r="D21" s="3" t="s">
        <v>46</v>
      </c>
      <c r="E21" s="3" t="s">
        <v>47</v>
      </c>
      <c r="F21" s="3" t="s">
        <v>8</v>
      </c>
      <c r="G21" s="3" t="s">
        <v>40</v>
      </c>
      <c r="H21" s="4">
        <v>0</v>
      </c>
      <c r="I21" s="4">
        <v>315.23</v>
      </c>
      <c r="J21" s="4">
        <v>0</v>
      </c>
    </row>
    <row r="22" spans="1:10" ht="96" customHeight="1">
      <c r="A22" s="44" t="s">
        <v>16</v>
      </c>
      <c r="B22" s="3" t="s">
        <v>66</v>
      </c>
      <c r="C22" s="3" t="s">
        <v>67</v>
      </c>
      <c r="D22" s="3" t="s">
        <v>43</v>
      </c>
      <c r="E22" s="3" t="s">
        <v>44</v>
      </c>
      <c r="F22" s="3" t="s">
        <v>8</v>
      </c>
      <c r="G22" s="3" t="s">
        <v>40</v>
      </c>
      <c r="H22" s="4">
        <v>22276.49</v>
      </c>
      <c r="I22" s="4">
        <v>0</v>
      </c>
      <c r="J22" s="4">
        <v>0</v>
      </c>
    </row>
    <row r="23" spans="1:10" ht="108" customHeight="1">
      <c r="A23" s="44" t="s">
        <v>16</v>
      </c>
      <c r="B23" s="3" t="s">
        <v>66</v>
      </c>
      <c r="C23" s="3" t="s">
        <v>67</v>
      </c>
      <c r="D23" s="3" t="s">
        <v>48</v>
      </c>
      <c r="E23" s="3" t="s">
        <v>49</v>
      </c>
      <c r="F23" s="3" t="s">
        <v>8</v>
      </c>
      <c r="G23" s="3" t="s">
        <v>40</v>
      </c>
      <c r="H23" s="4">
        <v>0</v>
      </c>
      <c r="I23" s="4">
        <v>69.63</v>
      </c>
      <c r="J23" s="4">
        <v>0</v>
      </c>
    </row>
    <row r="24" spans="1:10" ht="136.5">
      <c r="A24" s="7" t="s">
        <v>16</v>
      </c>
      <c r="B24" s="3" t="s">
        <v>68</v>
      </c>
      <c r="C24" s="3" t="s">
        <v>69</v>
      </c>
      <c r="D24" s="3" t="s">
        <v>9</v>
      </c>
      <c r="E24" s="6" t="s">
        <v>10</v>
      </c>
      <c r="F24" s="3" t="s">
        <v>8</v>
      </c>
      <c r="G24" s="3" t="s">
        <v>41</v>
      </c>
      <c r="H24" s="4">
        <v>0</v>
      </c>
      <c r="I24" s="4">
        <v>18.52</v>
      </c>
      <c r="J24" s="4">
        <v>0</v>
      </c>
    </row>
    <row r="25" spans="1:10" ht="105">
      <c r="A25" s="7" t="s">
        <v>16</v>
      </c>
      <c r="B25" s="3" t="s">
        <v>68</v>
      </c>
      <c r="C25" s="3" t="s">
        <v>69</v>
      </c>
      <c r="D25" s="3" t="s">
        <v>43</v>
      </c>
      <c r="E25" s="3" t="s">
        <v>44</v>
      </c>
      <c r="F25" s="3" t="s">
        <v>8</v>
      </c>
      <c r="G25" s="3" t="s">
        <v>40</v>
      </c>
      <c r="H25" s="4">
        <v>0.04</v>
      </c>
      <c r="I25" s="4">
        <v>0</v>
      </c>
      <c r="J25" s="4">
        <v>0</v>
      </c>
    </row>
    <row r="26" spans="1:10" ht="115.5">
      <c r="A26" s="7" t="s">
        <v>16</v>
      </c>
      <c r="B26" s="3" t="s">
        <v>70</v>
      </c>
      <c r="C26" s="3" t="s">
        <v>71</v>
      </c>
      <c r="D26" s="3" t="s">
        <v>46</v>
      </c>
      <c r="E26" s="3" t="s">
        <v>47</v>
      </c>
      <c r="F26" s="3" t="s">
        <v>8</v>
      </c>
      <c r="G26" s="3" t="s">
        <v>40</v>
      </c>
      <c r="H26" s="4">
        <v>2034.73</v>
      </c>
      <c r="I26" s="4">
        <v>91.75</v>
      </c>
      <c r="J26" s="4">
        <v>0</v>
      </c>
    </row>
    <row r="27" spans="1:10" ht="94.5">
      <c r="A27" s="7" t="s">
        <v>16</v>
      </c>
      <c r="B27" s="3" t="s">
        <v>70</v>
      </c>
      <c r="C27" s="3" t="s">
        <v>71</v>
      </c>
      <c r="D27" s="3" t="s">
        <v>43</v>
      </c>
      <c r="E27" s="3" t="s">
        <v>44</v>
      </c>
      <c r="F27" s="3" t="s">
        <v>8</v>
      </c>
      <c r="G27" s="3" t="s">
        <v>40</v>
      </c>
      <c r="H27" s="4">
        <v>201.17</v>
      </c>
      <c r="I27" s="4">
        <v>13.12</v>
      </c>
      <c r="J27" s="4">
        <v>0</v>
      </c>
    </row>
    <row r="28" spans="1:10" ht="109.5" customHeight="1">
      <c r="A28" s="7" t="s">
        <v>16</v>
      </c>
      <c r="B28" s="3" t="s">
        <v>70</v>
      </c>
      <c r="C28" s="3" t="s">
        <v>71</v>
      </c>
      <c r="D28" s="3" t="s">
        <v>48</v>
      </c>
      <c r="E28" s="3" t="s">
        <v>49</v>
      </c>
      <c r="F28" s="3" t="s">
        <v>8</v>
      </c>
      <c r="G28" s="3" t="s">
        <v>40</v>
      </c>
      <c r="H28" s="4">
        <v>74.75</v>
      </c>
      <c r="I28" s="4">
        <v>0</v>
      </c>
      <c r="J28" s="4">
        <v>0</v>
      </c>
    </row>
    <row r="29" spans="1:10" ht="127.5" customHeight="1">
      <c r="A29" s="7" t="s">
        <v>16</v>
      </c>
      <c r="B29" s="3" t="s">
        <v>72</v>
      </c>
      <c r="C29" s="3" t="s">
        <v>73</v>
      </c>
      <c r="D29" s="3" t="s">
        <v>9</v>
      </c>
      <c r="E29" s="6" t="s">
        <v>10</v>
      </c>
      <c r="F29" s="3" t="s">
        <v>8</v>
      </c>
      <c r="G29" s="3" t="s">
        <v>41</v>
      </c>
      <c r="H29" s="4">
        <v>0</v>
      </c>
      <c r="I29" s="4">
        <v>7.29</v>
      </c>
      <c r="J29" s="4">
        <v>0</v>
      </c>
    </row>
    <row r="30" spans="1:10" ht="115.5">
      <c r="A30" s="7" t="s">
        <v>16</v>
      </c>
      <c r="B30" s="3" t="s">
        <v>72</v>
      </c>
      <c r="C30" s="3" t="s">
        <v>73</v>
      </c>
      <c r="D30" s="3" t="s">
        <v>46</v>
      </c>
      <c r="E30" s="3" t="s">
        <v>47</v>
      </c>
      <c r="F30" s="3" t="s">
        <v>8</v>
      </c>
      <c r="G30" s="3" t="s">
        <v>40</v>
      </c>
      <c r="H30" s="4">
        <v>36153.78</v>
      </c>
      <c r="I30" s="4">
        <v>88.53</v>
      </c>
      <c r="J30" s="4">
        <v>0</v>
      </c>
    </row>
    <row r="31" spans="1:10" ht="105">
      <c r="A31" s="7" t="s">
        <v>16</v>
      </c>
      <c r="B31" s="3" t="s">
        <v>72</v>
      </c>
      <c r="C31" s="3" t="s">
        <v>73</v>
      </c>
      <c r="D31" s="3" t="s">
        <v>43</v>
      </c>
      <c r="E31" s="3" t="s">
        <v>44</v>
      </c>
      <c r="F31" s="3" t="s">
        <v>8</v>
      </c>
      <c r="G31" s="3" t="s">
        <v>40</v>
      </c>
      <c r="H31" s="4">
        <v>253.95</v>
      </c>
      <c r="I31" s="4">
        <v>0</v>
      </c>
      <c r="J31" s="4">
        <v>0</v>
      </c>
    </row>
    <row r="32" spans="1:10" ht="111.75" customHeight="1">
      <c r="A32" s="7" t="s">
        <v>16</v>
      </c>
      <c r="B32" s="3" t="s">
        <v>72</v>
      </c>
      <c r="C32" s="3" t="s">
        <v>73</v>
      </c>
      <c r="D32" s="3" t="s">
        <v>48</v>
      </c>
      <c r="E32" s="3" t="s">
        <v>49</v>
      </c>
      <c r="F32" s="3" t="s">
        <v>8</v>
      </c>
      <c r="G32" s="3" t="s">
        <v>40</v>
      </c>
      <c r="H32" s="4">
        <v>19646.39</v>
      </c>
      <c r="I32" s="4">
        <v>0</v>
      </c>
      <c r="J32" s="4">
        <v>0</v>
      </c>
    </row>
    <row r="33" spans="1:10" ht="115.5">
      <c r="A33" s="7" t="s">
        <v>16</v>
      </c>
      <c r="B33" s="3" t="s">
        <v>74</v>
      </c>
      <c r="C33" s="3" t="s">
        <v>75</v>
      </c>
      <c r="D33" s="3" t="s">
        <v>46</v>
      </c>
      <c r="E33" s="3" t="s">
        <v>47</v>
      </c>
      <c r="F33" s="3" t="s">
        <v>8</v>
      </c>
      <c r="G33" s="3" t="s">
        <v>40</v>
      </c>
      <c r="H33" s="4">
        <v>141.52000000000001</v>
      </c>
      <c r="I33" s="4">
        <v>0.77</v>
      </c>
      <c r="J33" s="4">
        <v>0</v>
      </c>
    </row>
    <row r="34" spans="1:10" ht="105">
      <c r="A34" s="7" t="s">
        <v>16</v>
      </c>
      <c r="B34" s="3" t="s">
        <v>74</v>
      </c>
      <c r="C34" s="3" t="s">
        <v>75</v>
      </c>
      <c r="D34" s="3" t="s">
        <v>43</v>
      </c>
      <c r="E34" s="3" t="s">
        <v>44</v>
      </c>
      <c r="F34" s="3" t="s">
        <v>8</v>
      </c>
      <c r="G34" s="3" t="s">
        <v>40</v>
      </c>
      <c r="H34" s="4">
        <v>18.68</v>
      </c>
      <c r="I34" s="4">
        <v>0</v>
      </c>
      <c r="J34" s="4">
        <v>0</v>
      </c>
    </row>
    <row r="35" spans="1:10" ht="108.75" customHeight="1">
      <c r="A35" s="7" t="s">
        <v>16</v>
      </c>
      <c r="B35" s="3" t="s">
        <v>74</v>
      </c>
      <c r="C35" s="3" t="s">
        <v>75</v>
      </c>
      <c r="D35" s="3" t="s">
        <v>48</v>
      </c>
      <c r="E35" s="3" t="s">
        <v>49</v>
      </c>
      <c r="F35" s="3" t="s">
        <v>8</v>
      </c>
      <c r="G35" s="3" t="s">
        <v>40</v>
      </c>
      <c r="H35" s="4">
        <v>36.67</v>
      </c>
      <c r="I35" s="4">
        <v>0</v>
      </c>
      <c r="J35" s="4">
        <v>0</v>
      </c>
    </row>
    <row r="36" spans="1:10" ht="115.5">
      <c r="A36" s="7" t="s">
        <v>16</v>
      </c>
      <c r="B36" s="3" t="s">
        <v>76</v>
      </c>
      <c r="C36" s="3" t="s">
        <v>77</v>
      </c>
      <c r="D36" s="3" t="s">
        <v>46</v>
      </c>
      <c r="E36" s="3" t="s">
        <v>47</v>
      </c>
      <c r="F36" s="3" t="s">
        <v>8</v>
      </c>
      <c r="G36" s="3" t="s">
        <v>40</v>
      </c>
      <c r="H36" s="4">
        <v>0</v>
      </c>
      <c r="I36" s="4">
        <v>11.37</v>
      </c>
      <c r="J36" s="4">
        <v>0</v>
      </c>
    </row>
    <row r="37" spans="1:10" ht="105.75" customHeight="1">
      <c r="A37" s="7" t="s">
        <v>16</v>
      </c>
      <c r="B37" s="3" t="s">
        <v>76</v>
      </c>
      <c r="C37" s="3" t="s">
        <v>77</v>
      </c>
      <c r="D37" s="3" t="s">
        <v>48</v>
      </c>
      <c r="E37" s="3" t="s">
        <v>49</v>
      </c>
      <c r="F37" s="3" t="s">
        <v>8</v>
      </c>
      <c r="G37" s="3" t="s">
        <v>40</v>
      </c>
      <c r="H37" s="4">
        <v>0</v>
      </c>
      <c r="I37" s="4">
        <v>12.09</v>
      </c>
      <c r="J37" s="4">
        <v>0</v>
      </c>
    </row>
    <row r="38" spans="1:10" ht="99" customHeight="1">
      <c r="A38" s="7" t="s">
        <v>16</v>
      </c>
      <c r="B38" s="3" t="s">
        <v>78</v>
      </c>
      <c r="C38" s="3" t="s">
        <v>79</v>
      </c>
      <c r="D38" s="3" t="s">
        <v>43</v>
      </c>
      <c r="E38" s="3" t="s">
        <v>44</v>
      </c>
      <c r="F38" s="3" t="s">
        <v>8</v>
      </c>
      <c r="G38" s="3" t="s">
        <v>40</v>
      </c>
      <c r="H38" s="4">
        <v>188.52</v>
      </c>
      <c r="I38" s="4">
        <v>1.04</v>
      </c>
      <c r="J38" s="4">
        <v>0</v>
      </c>
    </row>
    <row r="39" spans="1:10" ht="136.5">
      <c r="A39" s="7" t="s">
        <v>16</v>
      </c>
      <c r="B39" s="3" t="s">
        <v>80</v>
      </c>
      <c r="C39" s="3" t="s">
        <v>42</v>
      </c>
      <c r="D39" s="3" t="s">
        <v>9</v>
      </c>
      <c r="E39" s="6" t="s">
        <v>10</v>
      </c>
      <c r="F39" s="3" t="s">
        <v>8</v>
      </c>
      <c r="G39" s="3" t="s">
        <v>41</v>
      </c>
      <c r="H39" s="4">
        <v>0</v>
      </c>
      <c r="I39" s="4">
        <v>179.05</v>
      </c>
      <c r="J39" s="4">
        <v>0</v>
      </c>
    </row>
    <row r="40" spans="1:10" ht="106.5" customHeight="1">
      <c r="A40" s="7" t="s">
        <v>16</v>
      </c>
      <c r="B40" s="3" t="s">
        <v>81</v>
      </c>
      <c r="C40" s="3" t="s">
        <v>82</v>
      </c>
      <c r="D40" s="3" t="s">
        <v>46</v>
      </c>
      <c r="E40" s="3" t="s">
        <v>47</v>
      </c>
      <c r="F40" s="3" t="s">
        <v>8</v>
      </c>
      <c r="G40" s="3" t="s">
        <v>40</v>
      </c>
      <c r="H40" s="4">
        <v>0</v>
      </c>
      <c r="I40" s="4">
        <v>9.52</v>
      </c>
      <c r="J40" s="4">
        <v>0</v>
      </c>
    </row>
    <row r="41" spans="1:10" ht="115.5">
      <c r="A41" s="7" t="s">
        <v>16</v>
      </c>
      <c r="B41" s="3" t="s">
        <v>83</v>
      </c>
      <c r="C41" s="3" t="s">
        <v>84</v>
      </c>
      <c r="D41" s="3" t="s">
        <v>46</v>
      </c>
      <c r="E41" s="3" t="s">
        <v>47</v>
      </c>
      <c r="F41" s="3" t="s">
        <v>8</v>
      </c>
      <c r="G41" s="3" t="s">
        <v>40</v>
      </c>
      <c r="H41" s="4">
        <v>10701.74</v>
      </c>
      <c r="I41" s="4">
        <v>95.93</v>
      </c>
      <c r="J41" s="4">
        <v>0</v>
      </c>
    </row>
    <row r="42" spans="1:10" ht="114.75" customHeight="1">
      <c r="A42" s="7" t="s">
        <v>16</v>
      </c>
      <c r="B42" s="3" t="s">
        <v>83</v>
      </c>
      <c r="C42" s="3" t="s">
        <v>84</v>
      </c>
      <c r="D42" s="3" t="s">
        <v>48</v>
      </c>
      <c r="E42" s="3" t="s">
        <v>49</v>
      </c>
      <c r="F42" s="3" t="s">
        <v>8</v>
      </c>
      <c r="G42" s="3" t="s">
        <v>40</v>
      </c>
      <c r="H42" s="4">
        <v>1232.75</v>
      </c>
      <c r="I42" s="4">
        <v>0</v>
      </c>
      <c r="J42" s="4">
        <v>0</v>
      </c>
    </row>
    <row r="43" spans="1:10" ht="136.5">
      <c r="A43" s="7" t="s">
        <v>16</v>
      </c>
      <c r="B43" s="3" t="s">
        <v>85</v>
      </c>
      <c r="C43" s="3" t="s">
        <v>86</v>
      </c>
      <c r="D43" s="3" t="s">
        <v>9</v>
      </c>
      <c r="E43" s="6" t="s">
        <v>10</v>
      </c>
      <c r="F43" s="3" t="s">
        <v>8</v>
      </c>
      <c r="G43" s="3" t="s">
        <v>41</v>
      </c>
      <c r="H43" s="4">
        <v>0</v>
      </c>
      <c r="I43" s="4">
        <v>1.4</v>
      </c>
      <c r="J43" s="4">
        <v>0</v>
      </c>
    </row>
    <row r="44" spans="1:10" ht="115.5">
      <c r="A44" s="7" t="s">
        <v>16</v>
      </c>
      <c r="B44" s="3" t="s">
        <v>85</v>
      </c>
      <c r="C44" s="3" t="s">
        <v>86</v>
      </c>
      <c r="D44" s="3" t="s">
        <v>46</v>
      </c>
      <c r="E44" s="3" t="s">
        <v>47</v>
      </c>
      <c r="F44" s="3" t="s">
        <v>8</v>
      </c>
      <c r="G44" s="3" t="s">
        <v>40</v>
      </c>
      <c r="H44" s="4">
        <v>0</v>
      </c>
      <c r="I44" s="4">
        <v>21.66</v>
      </c>
      <c r="J44" s="4">
        <v>0</v>
      </c>
    </row>
    <row r="45" spans="1:10" ht="115.5">
      <c r="A45" s="7" t="s">
        <v>16</v>
      </c>
      <c r="B45" s="3" t="s">
        <v>87</v>
      </c>
      <c r="C45" s="3" t="s">
        <v>88</v>
      </c>
      <c r="D45" s="3" t="s">
        <v>46</v>
      </c>
      <c r="E45" s="3" t="s">
        <v>47</v>
      </c>
      <c r="F45" s="3" t="s">
        <v>8</v>
      </c>
      <c r="G45" s="3" t="s">
        <v>40</v>
      </c>
      <c r="H45" s="4">
        <v>0</v>
      </c>
      <c r="I45" s="4">
        <v>53.24</v>
      </c>
      <c r="J45" s="4">
        <v>0</v>
      </c>
    </row>
    <row r="46" spans="1:10" ht="112.5" customHeight="1">
      <c r="A46" s="7" t="s">
        <v>16</v>
      </c>
      <c r="B46" s="3" t="s">
        <v>87</v>
      </c>
      <c r="C46" s="3" t="s">
        <v>88</v>
      </c>
      <c r="D46" s="3" t="s">
        <v>48</v>
      </c>
      <c r="E46" s="3" t="s">
        <v>49</v>
      </c>
      <c r="F46" s="3" t="s">
        <v>8</v>
      </c>
      <c r="G46" s="3" t="s">
        <v>40</v>
      </c>
      <c r="H46" s="4">
        <v>0</v>
      </c>
      <c r="I46" s="4">
        <v>18.399999999999999</v>
      </c>
      <c r="J46" s="4">
        <v>0</v>
      </c>
    </row>
    <row r="47" spans="1:10" ht="115.5">
      <c r="A47" s="7" t="s">
        <v>17</v>
      </c>
      <c r="B47" s="3" t="s">
        <v>89</v>
      </c>
      <c r="C47" s="3" t="s">
        <v>90</v>
      </c>
      <c r="D47" s="3" t="s">
        <v>46</v>
      </c>
      <c r="E47" s="3" t="s">
        <v>47</v>
      </c>
      <c r="F47" s="3" t="s">
        <v>8</v>
      </c>
      <c r="G47" s="3" t="s">
        <v>40</v>
      </c>
      <c r="H47" s="4">
        <v>0</v>
      </c>
      <c r="I47" s="4">
        <v>24.32</v>
      </c>
      <c r="J47" s="4">
        <v>0</v>
      </c>
    </row>
    <row r="48" spans="1:10" ht="111.75" customHeight="1">
      <c r="A48" s="7" t="s">
        <v>17</v>
      </c>
      <c r="B48" s="3" t="s">
        <v>89</v>
      </c>
      <c r="C48" s="3" t="s">
        <v>90</v>
      </c>
      <c r="D48" s="3" t="s">
        <v>48</v>
      </c>
      <c r="E48" s="3" t="s">
        <v>49</v>
      </c>
      <c r="F48" s="3" t="s">
        <v>8</v>
      </c>
      <c r="G48" s="3" t="s">
        <v>40</v>
      </c>
      <c r="H48" s="4">
        <v>0</v>
      </c>
      <c r="I48" s="4">
        <v>5.85</v>
      </c>
      <c r="J48" s="4">
        <v>0</v>
      </c>
    </row>
    <row r="49" spans="1:10" ht="136.5">
      <c r="A49" s="7" t="s">
        <v>17</v>
      </c>
      <c r="B49" s="3" t="s">
        <v>91</v>
      </c>
      <c r="C49" s="3" t="s">
        <v>92</v>
      </c>
      <c r="D49" s="3" t="s">
        <v>9</v>
      </c>
      <c r="E49" s="6" t="s">
        <v>10</v>
      </c>
      <c r="F49" s="3" t="s">
        <v>8</v>
      </c>
      <c r="G49" s="3" t="s">
        <v>41</v>
      </c>
      <c r="H49" s="4">
        <v>0</v>
      </c>
      <c r="I49" s="4">
        <v>4.82</v>
      </c>
      <c r="J49" s="4">
        <v>0</v>
      </c>
    </row>
    <row r="50" spans="1:10" ht="115.5">
      <c r="A50" s="7" t="s">
        <v>17</v>
      </c>
      <c r="B50" s="3" t="s">
        <v>91</v>
      </c>
      <c r="C50" s="3" t="s">
        <v>92</v>
      </c>
      <c r="D50" s="3" t="s">
        <v>46</v>
      </c>
      <c r="E50" s="3" t="s">
        <v>47</v>
      </c>
      <c r="F50" s="3" t="s">
        <v>8</v>
      </c>
      <c r="G50" s="3" t="s">
        <v>40</v>
      </c>
      <c r="H50" s="4">
        <v>0</v>
      </c>
      <c r="I50" s="4">
        <v>1.1299999999999999</v>
      </c>
      <c r="J50" s="4">
        <v>0</v>
      </c>
    </row>
    <row r="51" spans="1:10" ht="115.5">
      <c r="A51" s="7" t="s">
        <v>17</v>
      </c>
      <c r="B51" s="3" t="s">
        <v>93</v>
      </c>
      <c r="C51" s="3" t="s">
        <v>94</v>
      </c>
      <c r="D51" s="3" t="s">
        <v>46</v>
      </c>
      <c r="E51" s="3" t="s">
        <v>47</v>
      </c>
      <c r="F51" s="3" t="s">
        <v>8</v>
      </c>
      <c r="G51" s="3" t="s">
        <v>40</v>
      </c>
      <c r="H51" s="4">
        <v>0</v>
      </c>
      <c r="I51" s="4">
        <v>3.34</v>
      </c>
      <c r="J51" s="4">
        <v>0</v>
      </c>
    </row>
    <row r="52" spans="1:10" ht="110.25" customHeight="1">
      <c r="A52" s="7" t="s">
        <v>17</v>
      </c>
      <c r="B52" s="3" t="s">
        <v>93</v>
      </c>
      <c r="C52" s="3" t="s">
        <v>94</v>
      </c>
      <c r="D52" s="3" t="s">
        <v>48</v>
      </c>
      <c r="E52" s="3" t="s">
        <v>49</v>
      </c>
      <c r="F52" s="3" t="s">
        <v>8</v>
      </c>
      <c r="G52" s="3" t="s">
        <v>40</v>
      </c>
      <c r="H52" s="4">
        <v>0</v>
      </c>
      <c r="I52" s="4">
        <v>0.42</v>
      </c>
      <c r="J52" s="4">
        <v>0</v>
      </c>
    </row>
    <row r="53" spans="1:10" ht="115.5">
      <c r="A53" s="7" t="s">
        <v>17</v>
      </c>
      <c r="B53" s="3" t="s">
        <v>95</v>
      </c>
      <c r="C53" s="3" t="s">
        <v>96</v>
      </c>
      <c r="D53" s="3" t="s">
        <v>46</v>
      </c>
      <c r="E53" s="3" t="s">
        <v>47</v>
      </c>
      <c r="F53" s="3" t="s">
        <v>8</v>
      </c>
      <c r="G53" s="3" t="s">
        <v>40</v>
      </c>
      <c r="H53" s="4">
        <v>0</v>
      </c>
      <c r="I53" s="4">
        <v>19.010000000000002</v>
      </c>
      <c r="J53" s="4">
        <v>0</v>
      </c>
    </row>
    <row r="54" spans="1:10" ht="111.75" customHeight="1">
      <c r="A54" s="7" t="s">
        <v>17</v>
      </c>
      <c r="B54" s="3" t="s">
        <v>95</v>
      </c>
      <c r="C54" s="3" t="s">
        <v>96</v>
      </c>
      <c r="D54" s="3" t="s">
        <v>48</v>
      </c>
      <c r="E54" s="3" t="s">
        <v>49</v>
      </c>
      <c r="F54" s="3" t="s">
        <v>8</v>
      </c>
      <c r="G54" s="3" t="s">
        <v>40</v>
      </c>
      <c r="H54" s="4">
        <v>0</v>
      </c>
      <c r="I54" s="4">
        <v>4.4000000000000004</v>
      </c>
      <c r="J54" s="4">
        <v>0</v>
      </c>
    </row>
    <row r="55" spans="1:10" ht="115.5">
      <c r="A55" s="7" t="s">
        <v>16</v>
      </c>
      <c r="B55" s="3" t="s">
        <v>97</v>
      </c>
      <c r="C55" s="3" t="s">
        <v>13</v>
      </c>
      <c r="D55" s="3" t="s">
        <v>46</v>
      </c>
      <c r="E55" s="3" t="s">
        <v>47</v>
      </c>
      <c r="F55" s="3" t="s">
        <v>8</v>
      </c>
      <c r="G55" s="3" t="s">
        <v>40</v>
      </c>
      <c r="H55" s="4">
        <v>0</v>
      </c>
      <c r="I55" s="4">
        <v>75.47</v>
      </c>
      <c r="J55" s="4">
        <v>0</v>
      </c>
    </row>
    <row r="56" spans="1:10" ht="98.25" customHeight="1">
      <c r="A56" s="7" t="s">
        <v>16</v>
      </c>
      <c r="B56" s="3" t="s">
        <v>97</v>
      </c>
      <c r="C56" s="3" t="s">
        <v>13</v>
      </c>
      <c r="D56" s="3" t="s">
        <v>43</v>
      </c>
      <c r="E56" s="3" t="s">
        <v>44</v>
      </c>
      <c r="F56" s="3" t="s">
        <v>8</v>
      </c>
      <c r="G56" s="3" t="s">
        <v>40</v>
      </c>
      <c r="H56" s="4">
        <v>1442.98</v>
      </c>
      <c r="I56" s="4">
        <v>2.91</v>
      </c>
      <c r="J56" s="4">
        <v>0</v>
      </c>
    </row>
    <row r="57" spans="1:10" ht="114" customHeight="1">
      <c r="A57" s="7" t="s">
        <v>16</v>
      </c>
      <c r="B57" s="3" t="s">
        <v>97</v>
      </c>
      <c r="C57" s="3" t="s">
        <v>13</v>
      </c>
      <c r="D57" s="3" t="s">
        <v>48</v>
      </c>
      <c r="E57" s="3" t="s">
        <v>49</v>
      </c>
      <c r="F57" s="3" t="s">
        <v>8</v>
      </c>
      <c r="G57" s="3" t="s">
        <v>40</v>
      </c>
      <c r="H57" s="4">
        <v>0</v>
      </c>
      <c r="I57" s="4">
        <v>8.7200000000000006</v>
      </c>
      <c r="J57" s="4">
        <v>0</v>
      </c>
    </row>
    <row r="58" spans="1:10" ht="94.5">
      <c r="A58" s="7" t="s">
        <v>18</v>
      </c>
      <c r="B58" s="3" t="s">
        <v>98</v>
      </c>
      <c r="C58" s="3" t="s">
        <v>14</v>
      </c>
      <c r="D58" s="3" t="s">
        <v>43</v>
      </c>
      <c r="E58" s="3" t="s">
        <v>44</v>
      </c>
      <c r="F58" s="3" t="s">
        <v>8</v>
      </c>
      <c r="G58" s="3" t="s">
        <v>40</v>
      </c>
      <c r="H58" s="4">
        <v>7797.49</v>
      </c>
      <c r="I58" s="4">
        <v>19.690000000000001</v>
      </c>
      <c r="J58" s="4">
        <v>0</v>
      </c>
    </row>
    <row r="59" spans="1:10" ht="73.5">
      <c r="A59" s="7" t="s">
        <v>18</v>
      </c>
      <c r="B59" s="3" t="s">
        <v>98</v>
      </c>
      <c r="C59" s="3" t="s">
        <v>14</v>
      </c>
      <c r="D59" s="3" t="s">
        <v>11</v>
      </c>
      <c r="E59" s="3" t="s">
        <v>12</v>
      </c>
      <c r="F59" s="3" t="s">
        <v>8</v>
      </c>
      <c r="G59" s="3" t="s">
        <v>40</v>
      </c>
      <c r="H59" s="4">
        <v>0</v>
      </c>
      <c r="I59" s="4">
        <v>585.38</v>
      </c>
      <c r="J59" s="4">
        <v>0</v>
      </c>
    </row>
    <row r="60" spans="1:10" ht="136.5">
      <c r="A60" s="7" t="s">
        <v>25</v>
      </c>
      <c r="B60" s="3" t="s">
        <v>99</v>
      </c>
      <c r="C60" s="3" t="s">
        <v>100</v>
      </c>
      <c r="D60" s="3" t="s">
        <v>9</v>
      </c>
      <c r="E60" s="6" t="s">
        <v>10</v>
      </c>
      <c r="F60" s="3" t="s">
        <v>8</v>
      </c>
      <c r="G60" s="3" t="s">
        <v>41</v>
      </c>
      <c r="H60" s="4">
        <v>0</v>
      </c>
      <c r="I60" s="4">
        <v>3.85</v>
      </c>
      <c r="J60" s="4">
        <v>0</v>
      </c>
    </row>
  </sheetData>
  <mergeCells count="1">
    <mergeCell ref="B1:J1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1" sqref="B1:I1"/>
    </sheetView>
  </sheetViews>
  <sheetFormatPr defaultRowHeight="15"/>
  <cols>
    <col min="1" max="1" width="9.140625" customWidth="1"/>
    <col min="2" max="2" width="16.7109375" customWidth="1"/>
    <col min="3" max="3" width="17.42578125" customWidth="1"/>
    <col min="4" max="4" width="17.7109375" customWidth="1"/>
    <col min="7" max="7" width="16.5703125" customWidth="1"/>
    <col min="8" max="8" width="16.42578125" customWidth="1"/>
    <col min="9" max="9" width="16.140625" customWidth="1"/>
  </cols>
  <sheetData>
    <row r="1" spans="1:9">
      <c r="A1" s="34"/>
      <c r="B1" s="57" t="s">
        <v>101</v>
      </c>
      <c r="C1" s="57"/>
      <c r="D1" s="57"/>
      <c r="E1" s="57"/>
      <c r="F1" s="57"/>
      <c r="G1" s="57"/>
      <c r="H1" s="57"/>
      <c r="I1" s="57"/>
    </row>
    <row r="2" spans="1:9" ht="51">
      <c r="A2" s="36" t="s">
        <v>15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31" t="s">
        <v>5</v>
      </c>
      <c r="H2" s="31" t="s">
        <v>6</v>
      </c>
      <c r="I2" s="31" t="s">
        <v>7</v>
      </c>
    </row>
    <row r="3" spans="1:9">
      <c r="A3" s="33" t="s">
        <v>36</v>
      </c>
      <c r="B3" s="37"/>
      <c r="C3" s="37"/>
      <c r="D3" s="37"/>
      <c r="E3" s="37"/>
      <c r="F3" s="37"/>
      <c r="G3" s="38"/>
      <c r="H3" s="38"/>
      <c r="I3" s="38"/>
    </row>
    <row r="4" spans="1:9">
      <c r="A4" s="9"/>
      <c r="B4" s="39" t="s">
        <v>19</v>
      </c>
      <c r="C4" s="39"/>
      <c r="D4" s="39"/>
      <c r="E4" s="39"/>
      <c r="F4" s="39"/>
      <c r="G4" s="40">
        <f>SUM(G3:G3)</f>
        <v>0</v>
      </c>
      <c r="H4" s="40">
        <f>SUM(H3:H3)</f>
        <v>0</v>
      </c>
      <c r="I4" s="40">
        <f>SUM(I3:I3)</f>
        <v>0</v>
      </c>
    </row>
    <row r="5" spans="1:9">
      <c r="A5" s="9"/>
      <c r="B5" s="39" t="s">
        <v>20</v>
      </c>
      <c r="C5" s="39"/>
      <c r="D5" s="39"/>
      <c r="E5" s="39"/>
      <c r="F5" s="39"/>
      <c r="G5" s="40"/>
      <c r="H5" s="40"/>
      <c r="I5" s="40">
        <f>G4+H4+I4</f>
        <v>0</v>
      </c>
    </row>
    <row r="6" spans="1:9">
      <c r="A6" s="20"/>
      <c r="B6" s="21" t="s">
        <v>45</v>
      </c>
      <c r="C6" s="22"/>
      <c r="D6" s="22"/>
      <c r="E6" s="22"/>
      <c r="F6" s="22"/>
      <c r="G6" s="23"/>
      <c r="H6" s="23"/>
      <c r="I6" s="41">
        <f>I5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sqref="A1:E1"/>
    </sheetView>
  </sheetViews>
  <sheetFormatPr defaultRowHeight="15"/>
  <cols>
    <col min="1" max="1" width="12.140625" customWidth="1"/>
    <col min="2" max="2" width="32.7109375" customWidth="1"/>
    <col min="3" max="3" width="18" customWidth="1"/>
    <col min="4" max="4" width="23.85546875" customWidth="1"/>
    <col min="5" max="5" width="26.140625" customWidth="1"/>
  </cols>
  <sheetData>
    <row r="1" spans="1:5" ht="15" customHeight="1">
      <c r="A1" s="48" t="s">
        <v>101</v>
      </c>
      <c r="B1" s="49"/>
      <c r="C1" s="49"/>
      <c r="D1" s="49"/>
      <c r="E1" s="50"/>
    </row>
    <row r="2" spans="1:5" ht="71.25" customHeight="1">
      <c r="A2" s="12" t="s">
        <v>15</v>
      </c>
      <c r="B2" s="13" t="s">
        <v>21</v>
      </c>
      <c r="C2" s="13" t="s">
        <v>22</v>
      </c>
      <c r="D2" s="13" t="s">
        <v>23</v>
      </c>
      <c r="E2" s="13" t="s">
        <v>24</v>
      </c>
    </row>
    <row r="3" spans="1:5" ht="48.75" customHeight="1">
      <c r="A3" s="14" t="s">
        <v>25</v>
      </c>
      <c r="B3" s="15" t="s">
        <v>26</v>
      </c>
      <c r="C3" s="16">
        <f>Администрация!J7</f>
        <v>77.72</v>
      </c>
      <c r="D3" s="16">
        <f>Администрация!J8</f>
        <v>0.47</v>
      </c>
      <c r="E3" s="16">
        <f>C3-D3</f>
        <v>77.25</v>
      </c>
    </row>
    <row r="4" spans="1:5" ht="46.5" customHeight="1">
      <c r="A4" s="14" t="s">
        <v>27</v>
      </c>
      <c r="B4" s="15" t="s">
        <v>28</v>
      </c>
      <c r="C4" s="16">
        <f>ГорСовет!J6</f>
        <v>0</v>
      </c>
      <c r="D4" s="16">
        <f>ГорСовет!J7</f>
        <v>0</v>
      </c>
      <c r="E4" s="16">
        <f t="shared" ref="E4:E10" si="0">C4-D4</f>
        <v>0</v>
      </c>
    </row>
    <row r="5" spans="1:5" ht="69.75" customHeight="1">
      <c r="A5" s="14" t="s">
        <v>17</v>
      </c>
      <c r="B5" s="17" t="s">
        <v>29</v>
      </c>
      <c r="C5" s="16">
        <f>Культура!J13</f>
        <v>63.710000000000015</v>
      </c>
      <c r="D5" s="16">
        <f>Культура!J14</f>
        <v>58.470000000000006</v>
      </c>
      <c r="E5" s="16">
        <f>C5-D5</f>
        <v>5.2400000000000091</v>
      </c>
    </row>
    <row r="6" spans="1:5" ht="44.25" customHeight="1">
      <c r="A6" s="14" t="s">
        <v>16</v>
      </c>
      <c r="B6" s="15" t="s">
        <v>30</v>
      </c>
      <c r="C6" s="16">
        <f>Образование!J48</f>
        <v>103690.42</v>
      </c>
      <c r="D6" s="16">
        <f>Образование!J49</f>
        <v>103058.98</v>
      </c>
      <c r="E6" s="16">
        <f t="shared" si="0"/>
        <v>631.44000000000233</v>
      </c>
    </row>
    <row r="7" spans="1:5" ht="59.25" customHeight="1">
      <c r="A7" s="14" t="s">
        <v>31</v>
      </c>
      <c r="B7" s="15" t="s">
        <v>32</v>
      </c>
      <c r="C7" s="16">
        <f>ФинУправление!I5</f>
        <v>0</v>
      </c>
      <c r="D7" s="16">
        <f>ФинУправление!I6</f>
        <v>0</v>
      </c>
      <c r="E7" s="16">
        <f t="shared" si="0"/>
        <v>0</v>
      </c>
    </row>
    <row r="8" spans="1:5" ht="70.5" customHeight="1">
      <c r="A8" s="14" t="s">
        <v>18</v>
      </c>
      <c r="B8" s="17" t="s">
        <v>33</v>
      </c>
      <c r="C8" s="16">
        <f>УКХ!J6</f>
        <v>8402.56</v>
      </c>
      <c r="D8" s="16">
        <f>УКХ!J7</f>
        <v>7817.1799999999994</v>
      </c>
      <c r="E8" s="16">
        <f t="shared" si="0"/>
        <v>585.38000000000011</v>
      </c>
    </row>
    <row r="9" spans="1:5" ht="75.75" customHeight="1">
      <c r="A9" s="14" t="s">
        <v>34</v>
      </c>
      <c r="B9" s="17" t="s">
        <v>35</v>
      </c>
      <c r="C9" s="16">
        <f>Имущество!J5</f>
        <v>0</v>
      </c>
      <c r="D9" s="16">
        <f>Имущество!J6</f>
        <v>0</v>
      </c>
      <c r="E9" s="16">
        <f t="shared" si="0"/>
        <v>0</v>
      </c>
    </row>
    <row r="10" spans="1:5" ht="50.25" customHeight="1">
      <c r="A10" s="14" t="s">
        <v>36</v>
      </c>
      <c r="B10" s="15" t="s">
        <v>37</v>
      </c>
      <c r="C10" s="16">
        <f>КСП!I5</f>
        <v>0</v>
      </c>
      <c r="D10" s="16">
        <f>КСП!I6</f>
        <v>0</v>
      </c>
      <c r="E10" s="16">
        <f t="shared" si="0"/>
        <v>0</v>
      </c>
    </row>
    <row r="11" spans="1:5" ht="15.75">
      <c r="A11" s="51" t="s">
        <v>38</v>
      </c>
      <c r="B11" s="52"/>
      <c r="C11" s="18">
        <f>SUM(C3:C10)</f>
        <v>112234.40999999999</v>
      </c>
      <c r="D11" s="18">
        <f>SUM(D3:D10)</f>
        <v>110935.09999999999</v>
      </c>
      <c r="E11" s="18">
        <f>SUM(E3:E10)</f>
        <v>1299.3100000000024</v>
      </c>
    </row>
  </sheetData>
  <mergeCells count="2">
    <mergeCell ref="A1:E1"/>
    <mergeCell ref="A11:B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pane ySplit="1" topLeftCell="A2" activePane="bottomLeft" state="frozen"/>
      <selection activeCell="A2" sqref="A2"/>
      <selection pane="bottomLeft" activeCell="J48" sqref="J48"/>
    </sheetView>
  </sheetViews>
  <sheetFormatPr defaultRowHeight="15"/>
  <cols>
    <col min="1" max="1" width="9.140625" style="7"/>
    <col min="2" max="2" width="10.7109375" customWidth="1"/>
    <col min="3" max="3" width="23.5703125" customWidth="1"/>
    <col min="4" max="4" width="18.7109375" customWidth="1"/>
    <col min="5" max="5" width="24" customWidth="1"/>
    <col min="6" max="6" width="10.5703125" customWidth="1"/>
    <col min="7" max="7" width="9.85546875" hidden="1" customWidth="1"/>
    <col min="8" max="8" width="18.42578125" customWidth="1"/>
    <col min="9" max="9" width="18" customWidth="1"/>
    <col min="10" max="10" width="17.85546875" customWidth="1"/>
  </cols>
  <sheetData>
    <row r="1" spans="1:10">
      <c r="B1" s="53" t="s">
        <v>101</v>
      </c>
      <c r="C1" s="54"/>
      <c r="D1" s="54"/>
      <c r="E1" s="54"/>
      <c r="F1" s="54"/>
      <c r="G1" s="54"/>
      <c r="H1" s="54"/>
      <c r="I1" s="54"/>
      <c r="J1" s="55"/>
    </row>
    <row r="2" spans="1:10" ht="31.5">
      <c r="A2" s="5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</v>
      </c>
      <c r="H2" s="2" t="s">
        <v>5</v>
      </c>
      <c r="I2" s="2" t="s">
        <v>6</v>
      </c>
      <c r="J2" s="2" t="s">
        <v>7</v>
      </c>
    </row>
    <row r="3" spans="1:10" ht="94.5">
      <c r="A3" s="44" t="s">
        <v>16</v>
      </c>
      <c r="B3" s="3" t="s">
        <v>52</v>
      </c>
      <c r="C3" s="3" t="s">
        <v>53</v>
      </c>
      <c r="D3" s="3" t="s">
        <v>46</v>
      </c>
      <c r="E3" s="3" t="s">
        <v>47</v>
      </c>
      <c r="F3" s="3" t="s">
        <v>8</v>
      </c>
      <c r="G3" s="3" t="s">
        <v>40</v>
      </c>
      <c r="H3" s="4">
        <v>1520.21</v>
      </c>
      <c r="I3" s="4">
        <v>0</v>
      </c>
      <c r="J3" s="4">
        <v>0</v>
      </c>
    </row>
    <row r="4" spans="1:10" ht="115.5">
      <c r="A4" s="46" t="s">
        <v>16</v>
      </c>
      <c r="B4" s="3" t="s">
        <v>54</v>
      </c>
      <c r="C4" s="3" t="s">
        <v>55</v>
      </c>
      <c r="D4" s="3" t="s">
        <v>9</v>
      </c>
      <c r="E4" s="6" t="s">
        <v>10</v>
      </c>
      <c r="F4" s="3" t="s">
        <v>8</v>
      </c>
      <c r="G4" s="3" t="s">
        <v>41</v>
      </c>
      <c r="H4" s="4">
        <v>0</v>
      </c>
      <c r="I4" s="4">
        <v>19.41</v>
      </c>
      <c r="J4" s="4">
        <v>0</v>
      </c>
    </row>
    <row r="5" spans="1:10" ht="94.5">
      <c r="A5" s="46" t="s">
        <v>16</v>
      </c>
      <c r="B5" s="3" t="s">
        <v>54</v>
      </c>
      <c r="C5" s="3" t="s">
        <v>55</v>
      </c>
      <c r="D5" s="3" t="s">
        <v>46</v>
      </c>
      <c r="E5" s="3" t="s">
        <v>47</v>
      </c>
      <c r="F5" s="3" t="s">
        <v>8</v>
      </c>
      <c r="G5" s="3" t="s">
        <v>40</v>
      </c>
      <c r="H5" s="4">
        <v>0</v>
      </c>
      <c r="I5" s="4">
        <v>3.48</v>
      </c>
      <c r="J5" s="4">
        <v>0</v>
      </c>
    </row>
    <row r="6" spans="1:10" ht="94.5">
      <c r="A6" s="46" t="s">
        <v>16</v>
      </c>
      <c r="B6" s="3" t="s">
        <v>54</v>
      </c>
      <c r="C6" s="3" t="s">
        <v>55</v>
      </c>
      <c r="D6" s="3" t="s">
        <v>48</v>
      </c>
      <c r="E6" s="3" t="s">
        <v>49</v>
      </c>
      <c r="F6" s="3" t="s">
        <v>8</v>
      </c>
      <c r="G6" s="3" t="s">
        <v>40</v>
      </c>
      <c r="H6" s="4">
        <v>0</v>
      </c>
      <c r="I6" s="4">
        <v>20.73</v>
      </c>
      <c r="J6" s="4">
        <v>0</v>
      </c>
    </row>
    <row r="7" spans="1:10" ht="115.5">
      <c r="A7" s="44" t="s">
        <v>16</v>
      </c>
      <c r="B7" s="3" t="s">
        <v>56</v>
      </c>
      <c r="C7" s="3" t="s">
        <v>57</v>
      </c>
      <c r="D7" s="3" t="s">
        <v>9</v>
      </c>
      <c r="E7" s="6" t="s">
        <v>10</v>
      </c>
      <c r="F7" s="3" t="s">
        <v>8</v>
      </c>
      <c r="G7" s="3" t="s">
        <v>41</v>
      </c>
      <c r="H7" s="4">
        <v>0</v>
      </c>
      <c r="I7" s="4">
        <v>395.6</v>
      </c>
      <c r="J7" s="4">
        <v>0</v>
      </c>
    </row>
    <row r="8" spans="1:10" ht="94.5">
      <c r="A8" s="44" t="s">
        <v>16</v>
      </c>
      <c r="B8" s="3" t="s">
        <v>56</v>
      </c>
      <c r="C8" s="3" t="s">
        <v>57</v>
      </c>
      <c r="D8" s="3" t="s">
        <v>46</v>
      </c>
      <c r="E8" s="3" t="s">
        <v>47</v>
      </c>
      <c r="F8" s="3" t="s">
        <v>8</v>
      </c>
      <c r="G8" s="3" t="s">
        <v>40</v>
      </c>
      <c r="H8" s="4">
        <v>0</v>
      </c>
      <c r="I8" s="4">
        <v>12.11</v>
      </c>
      <c r="J8" s="4">
        <v>0</v>
      </c>
    </row>
    <row r="9" spans="1:10" ht="94.5">
      <c r="A9" s="44" t="s">
        <v>16</v>
      </c>
      <c r="B9" s="3" t="s">
        <v>56</v>
      </c>
      <c r="C9" s="3" t="s">
        <v>57</v>
      </c>
      <c r="D9" s="3" t="s">
        <v>48</v>
      </c>
      <c r="E9" s="3" t="s">
        <v>49</v>
      </c>
      <c r="F9" s="3" t="s">
        <v>8</v>
      </c>
      <c r="G9" s="3" t="s">
        <v>40</v>
      </c>
      <c r="H9" s="4">
        <v>0</v>
      </c>
      <c r="I9" s="4">
        <v>3.66</v>
      </c>
      <c r="J9" s="4">
        <v>0</v>
      </c>
    </row>
    <row r="10" spans="1:10" ht="94.5">
      <c r="A10" s="46" t="s">
        <v>16</v>
      </c>
      <c r="B10" s="3" t="s">
        <v>60</v>
      </c>
      <c r="C10" s="3" t="s">
        <v>61</v>
      </c>
      <c r="D10" s="3" t="s">
        <v>48</v>
      </c>
      <c r="E10" s="3" t="s">
        <v>49</v>
      </c>
      <c r="F10" s="3" t="s">
        <v>8</v>
      </c>
      <c r="G10" s="3" t="s">
        <v>40</v>
      </c>
      <c r="H10" s="4">
        <v>0</v>
      </c>
      <c r="I10" s="4">
        <v>0.59</v>
      </c>
      <c r="J10" s="4">
        <v>0</v>
      </c>
    </row>
    <row r="11" spans="1:10" ht="105">
      <c r="A11" s="44" t="s">
        <v>16</v>
      </c>
      <c r="B11" s="3" t="s">
        <v>62</v>
      </c>
      <c r="C11" s="3" t="s">
        <v>63</v>
      </c>
      <c r="D11" s="3" t="s">
        <v>46</v>
      </c>
      <c r="E11" s="3" t="s">
        <v>47</v>
      </c>
      <c r="F11" s="3" t="s">
        <v>8</v>
      </c>
      <c r="G11" s="3" t="s">
        <v>40</v>
      </c>
      <c r="H11" s="4">
        <v>3062.62</v>
      </c>
      <c r="I11" s="4">
        <v>28.51</v>
      </c>
      <c r="J11" s="4">
        <v>0</v>
      </c>
    </row>
    <row r="12" spans="1:10" ht="105">
      <c r="A12" s="44" t="s">
        <v>16</v>
      </c>
      <c r="B12" s="3" t="s">
        <v>62</v>
      </c>
      <c r="C12" s="3" t="s">
        <v>63</v>
      </c>
      <c r="D12" s="3" t="s">
        <v>43</v>
      </c>
      <c r="E12" s="3" t="s">
        <v>44</v>
      </c>
      <c r="F12" s="3" t="s">
        <v>8</v>
      </c>
      <c r="G12" s="3" t="s">
        <v>40</v>
      </c>
      <c r="H12" s="4">
        <v>1642.21</v>
      </c>
      <c r="I12" s="4">
        <v>10.06</v>
      </c>
      <c r="J12" s="4">
        <v>0</v>
      </c>
    </row>
    <row r="13" spans="1:10" ht="105">
      <c r="A13" s="44" t="s">
        <v>16</v>
      </c>
      <c r="B13" s="3" t="s">
        <v>62</v>
      </c>
      <c r="C13" s="3" t="s">
        <v>63</v>
      </c>
      <c r="D13" s="3" t="s">
        <v>48</v>
      </c>
      <c r="E13" s="3" t="s">
        <v>49</v>
      </c>
      <c r="F13" s="3" t="s">
        <v>8</v>
      </c>
      <c r="G13" s="3" t="s">
        <v>40</v>
      </c>
      <c r="H13" s="4">
        <v>710</v>
      </c>
      <c r="I13" s="4">
        <v>0</v>
      </c>
      <c r="J13" s="4">
        <v>0</v>
      </c>
    </row>
    <row r="14" spans="1:10" ht="94.5">
      <c r="A14" s="44" t="s">
        <v>16</v>
      </c>
      <c r="B14" s="3" t="s">
        <v>64</v>
      </c>
      <c r="C14" s="3" t="s">
        <v>65</v>
      </c>
      <c r="D14" s="3" t="s">
        <v>46</v>
      </c>
      <c r="E14" s="3" t="s">
        <v>47</v>
      </c>
      <c r="F14" s="3" t="s">
        <v>8</v>
      </c>
      <c r="G14" s="3" t="s">
        <v>40</v>
      </c>
      <c r="H14" s="4">
        <v>0</v>
      </c>
      <c r="I14" s="4">
        <v>655.83</v>
      </c>
      <c r="J14" s="4">
        <v>0</v>
      </c>
    </row>
    <row r="15" spans="1:10" ht="94.5">
      <c r="A15" s="44" t="s">
        <v>16</v>
      </c>
      <c r="B15" s="3" t="s">
        <v>64</v>
      </c>
      <c r="C15" s="3" t="s">
        <v>65</v>
      </c>
      <c r="D15" s="3" t="s">
        <v>43</v>
      </c>
      <c r="E15" s="3" t="s">
        <v>44</v>
      </c>
      <c r="F15" s="3" t="s">
        <v>8</v>
      </c>
      <c r="G15" s="3" t="s">
        <v>40</v>
      </c>
      <c r="H15" s="4">
        <v>0</v>
      </c>
      <c r="I15" s="4">
        <v>23.18</v>
      </c>
      <c r="J15" s="4">
        <v>0</v>
      </c>
    </row>
    <row r="16" spans="1:10" ht="94.5">
      <c r="A16" s="44" t="s">
        <v>16</v>
      </c>
      <c r="B16" s="3" t="s">
        <v>64</v>
      </c>
      <c r="C16" s="3" t="s">
        <v>65</v>
      </c>
      <c r="D16" s="3" t="s">
        <v>48</v>
      </c>
      <c r="E16" s="3" t="s">
        <v>49</v>
      </c>
      <c r="F16" s="3" t="s">
        <v>8</v>
      </c>
      <c r="G16" s="3" t="s">
        <v>40</v>
      </c>
      <c r="H16" s="4">
        <v>0</v>
      </c>
      <c r="I16" s="4">
        <v>72.25</v>
      </c>
      <c r="J16" s="4">
        <v>0</v>
      </c>
    </row>
    <row r="17" spans="1:10" ht="115.5">
      <c r="A17" s="44" t="s">
        <v>16</v>
      </c>
      <c r="B17" s="3" t="s">
        <v>66</v>
      </c>
      <c r="C17" s="3" t="s">
        <v>67</v>
      </c>
      <c r="D17" s="3" t="s">
        <v>9</v>
      </c>
      <c r="E17" s="6" t="s">
        <v>10</v>
      </c>
      <c r="F17" s="3" t="s">
        <v>8</v>
      </c>
      <c r="G17" s="3" t="s">
        <v>41</v>
      </c>
      <c r="H17" s="4">
        <v>0</v>
      </c>
      <c r="I17" s="4">
        <v>10.17</v>
      </c>
      <c r="J17" s="4">
        <v>0</v>
      </c>
    </row>
    <row r="18" spans="1:10" ht="94.5">
      <c r="A18" s="44" t="s">
        <v>16</v>
      </c>
      <c r="B18" s="3" t="s">
        <v>66</v>
      </c>
      <c r="C18" s="3" t="s">
        <v>67</v>
      </c>
      <c r="D18" s="3" t="s">
        <v>46</v>
      </c>
      <c r="E18" s="3" t="s">
        <v>47</v>
      </c>
      <c r="F18" s="3" t="s">
        <v>8</v>
      </c>
      <c r="G18" s="3" t="s">
        <v>40</v>
      </c>
      <c r="H18" s="4">
        <v>0</v>
      </c>
      <c r="I18" s="4">
        <v>315.23</v>
      </c>
      <c r="J18" s="4">
        <v>0</v>
      </c>
    </row>
    <row r="19" spans="1:10" ht="94.5">
      <c r="A19" s="44" t="s">
        <v>16</v>
      </c>
      <c r="B19" s="3" t="s">
        <v>66</v>
      </c>
      <c r="C19" s="3" t="s">
        <v>67</v>
      </c>
      <c r="D19" s="3" t="s">
        <v>43</v>
      </c>
      <c r="E19" s="3" t="s">
        <v>44</v>
      </c>
      <c r="F19" s="3" t="s">
        <v>8</v>
      </c>
      <c r="G19" s="3" t="s">
        <v>40</v>
      </c>
      <c r="H19" s="4">
        <v>22276.49</v>
      </c>
      <c r="I19" s="4">
        <v>0</v>
      </c>
      <c r="J19" s="4">
        <v>0</v>
      </c>
    </row>
    <row r="20" spans="1:10" ht="94.5">
      <c r="A20" s="44" t="s">
        <v>16</v>
      </c>
      <c r="B20" s="3" t="s">
        <v>66</v>
      </c>
      <c r="C20" s="3" t="s">
        <v>67</v>
      </c>
      <c r="D20" s="3" t="s">
        <v>48</v>
      </c>
      <c r="E20" s="3" t="s">
        <v>49</v>
      </c>
      <c r="F20" s="3" t="s">
        <v>8</v>
      </c>
      <c r="G20" s="3" t="s">
        <v>40</v>
      </c>
      <c r="H20" s="4">
        <v>0</v>
      </c>
      <c r="I20" s="4">
        <v>69.63</v>
      </c>
      <c r="J20" s="4">
        <v>0</v>
      </c>
    </row>
    <row r="21" spans="1:10" ht="115.5">
      <c r="A21" s="7" t="s">
        <v>16</v>
      </c>
      <c r="B21" s="3" t="s">
        <v>68</v>
      </c>
      <c r="C21" s="3" t="s">
        <v>69</v>
      </c>
      <c r="D21" s="3" t="s">
        <v>9</v>
      </c>
      <c r="E21" s="6" t="s">
        <v>10</v>
      </c>
      <c r="F21" s="3" t="s">
        <v>8</v>
      </c>
      <c r="G21" s="3" t="s">
        <v>41</v>
      </c>
      <c r="H21" s="4">
        <v>0</v>
      </c>
      <c r="I21" s="4">
        <v>18.52</v>
      </c>
      <c r="J21" s="4">
        <v>0</v>
      </c>
    </row>
    <row r="22" spans="1:10" ht="94.5">
      <c r="A22" s="7" t="s">
        <v>16</v>
      </c>
      <c r="B22" s="3" t="s">
        <v>68</v>
      </c>
      <c r="C22" s="3" t="s">
        <v>69</v>
      </c>
      <c r="D22" s="3" t="s">
        <v>43</v>
      </c>
      <c r="E22" s="3" t="s">
        <v>44</v>
      </c>
      <c r="F22" s="3" t="s">
        <v>8</v>
      </c>
      <c r="G22" s="3" t="s">
        <v>40</v>
      </c>
      <c r="H22" s="4">
        <v>0.04</v>
      </c>
      <c r="I22" s="4">
        <v>0</v>
      </c>
      <c r="J22" s="4">
        <v>0</v>
      </c>
    </row>
    <row r="23" spans="1:10" ht="94.5">
      <c r="A23" s="7" t="s">
        <v>16</v>
      </c>
      <c r="B23" s="3" t="s">
        <v>70</v>
      </c>
      <c r="C23" s="3" t="s">
        <v>71</v>
      </c>
      <c r="D23" s="3" t="s">
        <v>46</v>
      </c>
      <c r="E23" s="3" t="s">
        <v>47</v>
      </c>
      <c r="F23" s="3" t="s">
        <v>8</v>
      </c>
      <c r="G23" s="3" t="s">
        <v>40</v>
      </c>
      <c r="H23" s="4">
        <v>2034.73</v>
      </c>
      <c r="I23" s="4">
        <v>91.75</v>
      </c>
      <c r="J23" s="4">
        <v>0</v>
      </c>
    </row>
    <row r="24" spans="1:10" ht="94.5">
      <c r="A24" s="7" t="s">
        <v>16</v>
      </c>
      <c r="B24" s="3" t="s">
        <v>70</v>
      </c>
      <c r="C24" s="3" t="s">
        <v>71</v>
      </c>
      <c r="D24" s="3" t="s">
        <v>43</v>
      </c>
      <c r="E24" s="3" t="s">
        <v>44</v>
      </c>
      <c r="F24" s="3" t="s">
        <v>8</v>
      </c>
      <c r="G24" s="3" t="s">
        <v>40</v>
      </c>
      <c r="H24" s="4">
        <v>201.17</v>
      </c>
      <c r="I24" s="4">
        <v>13.12</v>
      </c>
      <c r="J24" s="4">
        <v>0</v>
      </c>
    </row>
    <row r="25" spans="1:10" ht="94.5">
      <c r="A25" s="7" t="s">
        <v>16</v>
      </c>
      <c r="B25" s="3" t="s">
        <v>70</v>
      </c>
      <c r="C25" s="3" t="s">
        <v>71</v>
      </c>
      <c r="D25" s="3" t="s">
        <v>48</v>
      </c>
      <c r="E25" s="3" t="s">
        <v>49</v>
      </c>
      <c r="F25" s="3" t="s">
        <v>8</v>
      </c>
      <c r="G25" s="3" t="s">
        <v>40</v>
      </c>
      <c r="H25" s="4">
        <v>74.75</v>
      </c>
      <c r="I25" s="4">
        <v>0</v>
      </c>
      <c r="J25" s="4">
        <v>0</v>
      </c>
    </row>
    <row r="26" spans="1:10" ht="115.5">
      <c r="A26" s="7" t="s">
        <v>16</v>
      </c>
      <c r="B26" s="3" t="s">
        <v>72</v>
      </c>
      <c r="C26" s="3" t="s">
        <v>73</v>
      </c>
      <c r="D26" s="3" t="s">
        <v>9</v>
      </c>
      <c r="E26" s="6" t="s">
        <v>10</v>
      </c>
      <c r="F26" s="3" t="s">
        <v>8</v>
      </c>
      <c r="G26" s="3" t="s">
        <v>41</v>
      </c>
      <c r="H26" s="4">
        <v>0</v>
      </c>
      <c r="I26" s="4">
        <v>7.29</v>
      </c>
      <c r="J26" s="4">
        <v>0</v>
      </c>
    </row>
    <row r="27" spans="1:10" ht="94.5">
      <c r="A27" s="7" t="s">
        <v>16</v>
      </c>
      <c r="B27" s="3" t="s">
        <v>72</v>
      </c>
      <c r="C27" s="3" t="s">
        <v>73</v>
      </c>
      <c r="D27" s="3" t="s">
        <v>46</v>
      </c>
      <c r="E27" s="3" t="s">
        <v>47</v>
      </c>
      <c r="F27" s="3" t="s">
        <v>8</v>
      </c>
      <c r="G27" s="3" t="s">
        <v>40</v>
      </c>
      <c r="H27" s="4">
        <v>36153.78</v>
      </c>
      <c r="I27" s="4">
        <v>88.53</v>
      </c>
      <c r="J27" s="4">
        <v>0</v>
      </c>
    </row>
    <row r="28" spans="1:10" ht="94.5">
      <c r="A28" s="7" t="s">
        <v>16</v>
      </c>
      <c r="B28" s="3" t="s">
        <v>72</v>
      </c>
      <c r="C28" s="3" t="s">
        <v>73</v>
      </c>
      <c r="D28" s="3" t="s">
        <v>43</v>
      </c>
      <c r="E28" s="3" t="s">
        <v>44</v>
      </c>
      <c r="F28" s="3" t="s">
        <v>8</v>
      </c>
      <c r="G28" s="3" t="s">
        <v>40</v>
      </c>
      <c r="H28" s="4">
        <v>253.95</v>
      </c>
      <c r="I28" s="4">
        <v>0</v>
      </c>
      <c r="J28" s="4">
        <v>0</v>
      </c>
    </row>
    <row r="29" spans="1:10" ht="94.5">
      <c r="A29" s="7" t="s">
        <v>16</v>
      </c>
      <c r="B29" s="3" t="s">
        <v>72</v>
      </c>
      <c r="C29" s="3" t="s">
        <v>73</v>
      </c>
      <c r="D29" s="3" t="s">
        <v>48</v>
      </c>
      <c r="E29" s="3" t="s">
        <v>49</v>
      </c>
      <c r="F29" s="3" t="s">
        <v>8</v>
      </c>
      <c r="G29" s="3" t="s">
        <v>40</v>
      </c>
      <c r="H29" s="4">
        <v>19646.39</v>
      </c>
      <c r="I29" s="4">
        <v>0</v>
      </c>
      <c r="J29" s="4">
        <v>0</v>
      </c>
    </row>
    <row r="30" spans="1:10" ht="94.5">
      <c r="A30" s="7" t="s">
        <v>16</v>
      </c>
      <c r="B30" s="3" t="s">
        <v>74</v>
      </c>
      <c r="C30" s="3" t="s">
        <v>75</v>
      </c>
      <c r="D30" s="3" t="s">
        <v>46</v>
      </c>
      <c r="E30" s="3" t="s">
        <v>47</v>
      </c>
      <c r="F30" s="3" t="s">
        <v>8</v>
      </c>
      <c r="G30" s="3" t="s">
        <v>40</v>
      </c>
      <c r="H30" s="4">
        <v>141.52000000000001</v>
      </c>
      <c r="I30" s="4">
        <v>0.77</v>
      </c>
      <c r="J30" s="4">
        <v>0</v>
      </c>
    </row>
    <row r="31" spans="1:10" ht="94.5">
      <c r="A31" s="7" t="s">
        <v>16</v>
      </c>
      <c r="B31" s="3" t="s">
        <v>74</v>
      </c>
      <c r="C31" s="3" t="s">
        <v>75</v>
      </c>
      <c r="D31" s="3" t="s">
        <v>43</v>
      </c>
      <c r="E31" s="3" t="s">
        <v>44</v>
      </c>
      <c r="F31" s="3" t="s">
        <v>8</v>
      </c>
      <c r="G31" s="3" t="s">
        <v>40</v>
      </c>
      <c r="H31" s="4">
        <v>18.68</v>
      </c>
      <c r="I31" s="4">
        <v>0</v>
      </c>
      <c r="J31" s="4">
        <v>0</v>
      </c>
    </row>
    <row r="32" spans="1:10" ht="94.5">
      <c r="A32" s="7" t="s">
        <v>16</v>
      </c>
      <c r="B32" s="3" t="s">
        <v>74</v>
      </c>
      <c r="C32" s="3" t="s">
        <v>75</v>
      </c>
      <c r="D32" s="3" t="s">
        <v>48</v>
      </c>
      <c r="E32" s="3" t="s">
        <v>49</v>
      </c>
      <c r="F32" s="3" t="s">
        <v>8</v>
      </c>
      <c r="G32" s="3" t="s">
        <v>40</v>
      </c>
      <c r="H32" s="4">
        <v>36.67</v>
      </c>
      <c r="I32" s="4">
        <v>0</v>
      </c>
      <c r="J32" s="4">
        <v>0</v>
      </c>
    </row>
    <row r="33" spans="1:10" ht="94.5">
      <c r="A33" s="7" t="s">
        <v>16</v>
      </c>
      <c r="B33" s="3" t="s">
        <v>76</v>
      </c>
      <c r="C33" s="3" t="s">
        <v>77</v>
      </c>
      <c r="D33" s="3" t="s">
        <v>46</v>
      </c>
      <c r="E33" s="3" t="s">
        <v>47</v>
      </c>
      <c r="F33" s="3" t="s">
        <v>8</v>
      </c>
      <c r="G33" s="3" t="s">
        <v>40</v>
      </c>
      <c r="H33" s="4">
        <v>0</v>
      </c>
      <c r="I33" s="4">
        <v>11.37</v>
      </c>
      <c r="J33" s="4">
        <v>0</v>
      </c>
    </row>
    <row r="34" spans="1:10" ht="94.5">
      <c r="A34" s="7" t="s">
        <v>16</v>
      </c>
      <c r="B34" s="3" t="s">
        <v>76</v>
      </c>
      <c r="C34" s="3" t="s">
        <v>77</v>
      </c>
      <c r="D34" s="3" t="s">
        <v>48</v>
      </c>
      <c r="E34" s="3" t="s">
        <v>49</v>
      </c>
      <c r="F34" s="3" t="s">
        <v>8</v>
      </c>
      <c r="G34" s="3" t="s">
        <v>40</v>
      </c>
      <c r="H34" s="4">
        <v>0</v>
      </c>
      <c r="I34" s="4">
        <v>12.09</v>
      </c>
      <c r="J34" s="4">
        <v>0</v>
      </c>
    </row>
    <row r="35" spans="1:10" ht="84">
      <c r="A35" s="7" t="s">
        <v>16</v>
      </c>
      <c r="B35" s="3" t="s">
        <v>78</v>
      </c>
      <c r="C35" s="3" t="s">
        <v>79</v>
      </c>
      <c r="D35" s="3" t="s">
        <v>43</v>
      </c>
      <c r="E35" s="3" t="s">
        <v>44</v>
      </c>
      <c r="F35" s="3" t="s">
        <v>8</v>
      </c>
      <c r="G35" s="3" t="s">
        <v>40</v>
      </c>
      <c r="H35" s="4">
        <v>188.52</v>
      </c>
      <c r="I35" s="4">
        <v>1.04</v>
      </c>
      <c r="J35" s="4">
        <v>0</v>
      </c>
    </row>
    <row r="36" spans="1:10" ht="115.5">
      <c r="A36" s="7" t="s">
        <v>16</v>
      </c>
      <c r="B36" s="3" t="s">
        <v>80</v>
      </c>
      <c r="C36" s="3" t="s">
        <v>42</v>
      </c>
      <c r="D36" s="3" t="s">
        <v>9</v>
      </c>
      <c r="E36" s="6" t="s">
        <v>10</v>
      </c>
      <c r="F36" s="3" t="s">
        <v>8</v>
      </c>
      <c r="G36" s="3" t="s">
        <v>41</v>
      </c>
      <c r="H36" s="4">
        <v>0</v>
      </c>
      <c r="I36" s="4">
        <v>179.05</v>
      </c>
      <c r="J36" s="4">
        <v>0</v>
      </c>
    </row>
    <row r="37" spans="1:10" ht="94.5">
      <c r="A37" s="7" t="s">
        <v>16</v>
      </c>
      <c r="B37" s="3" t="s">
        <v>81</v>
      </c>
      <c r="C37" s="3" t="s">
        <v>82</v>
      </c>
      <c r="D37" s="3" t="s">
        <v>46</v>
      </c>
      <c r="E37" s="3" t="s">
        <v>47</v>
      </c>
      <c r="F37" s="3" t="s">
        <v>8</v>
      </c>
      <c r="G37" s="3" t="s">
        <v>40</v>
      </c>
      <c r="H37" s="4">
        <v>0</v>
      </c>
      <c r="I37" s="4">
        <v>9.52</v>
      </c>
      <c r="J37" s="4">
        <v>0</v>
      </c>
    </row>
    <row r="38" spans="1:10" ht="94.5">
      <c r="A38" s="7" t="s">
        <v>16</v>
      </c>
      <c r="B38" s="3" t="s">
        <v>83</v>
      </c>
      <c r="C38" s="3" t="s">
        <v>84</v>
      </c>
      <c r="D38" s="3" t="s">
        <v>46</v>
      </c>
      <c r="E38" s="3" t="s">
        <v>47</v>
      </c>
      <c r="F38" s="3" t="s">
        <v>8</v>
      </c>
      <c r="G38" s="3" t="s">
        <v>40</v>
      </c>
      <c r="H38" s="4">
        <v>10701.74</v>
      </c>
      <c r="I38" s="4">
        <v>95.93</v>
      </c>
      <c r="J38" s="4">
        <v>0</v>
      </c>
    </row>
    <row r="39" spans="1:10" ht="94.5">
      <c r="A39" s="7" t="s">
        <v>16</v>
      </c>
      <c r="B39" s="3" t="s">
        <v>83</v>
      </c>
      <c r="C39" s="3" t="s">
        <v>84</v>
      </c>
      <c r="D39" s="3" t="s">
        <v>48</v>
      </c>
      <c r="E39" s="3" t="s">
        <v>49</v>
      </c>
      <c r="F39" s="3" t="s">
        <v>8</v>
      </c>
      <c r="G39" s="3" t="s">
        <v>40</v>
      </c>
      <c r="H39" s="4">
        <v>1232.75</v>
      </c>
      <c r="I39" s="4">
        <v>0</v>
      </c>
      <c r="J39" s="4">
        <v>0</v>
      </c>
    </row>
    <row r="40" spans="1:10" ht="115.5">
      <c r="A40" s="7" t="s">
        <v>16</v>
      </c>
      <c r="B40" s="3" t="s">
        <v>85</v>
      </c>
      <c r="C40" s="3" t="s">
        <v>86</v>
      </c>
      <c r="D40" s="3" t="s">
        <v>9</v>
      </c>
      <c r="E40" s="6" t="s">
        <v>10</v>
      </c>
      <c r="F40" s="3" t="s">
        <v>8</v>
      </c>
      <c r="G40" s="3" t="s">
        <v>41</v>
      </c>
      <c r="H40" s="4">
        <v>0</v>
      </c>
      <c r="I40" s="4">
        <v>1.4</v>
      </c>
      <c r="J40" s="4">
        <v>0</v>
      </c>
    </row>
    <row r="41" spans="1:10" ht="94.5">
      <c r="A41" s="7" t="s">
        <v>16</v>
      </c>
      <c r="B41" s="3" t="s">
        <v>85</v>
      </c>
      <c r="C41" s="3" t="s">
        <v>86</v>
      </c>
      <c r="D41" s="3" t="s">
        <v>46</v>
      </c>
      <c r="E41" s="3" t="s">
        <v>47</v>
      </c>
      <c r="F41" s="3" t="s">
        <v>8</v>
      </c>
      <c r="G41" s="3" t="s">
        <v>40</v>
      </c>
      <c r="H41" s="4">
        <v>0</v>
      </c>
      <c r="I41" s="4">
        <v>21.66</v>
      </c>
      <c r="J41" s="4">
        <v>0</v>
      </c>
    </row>
    <row r="42" spans="1:10" ht="94.5">
      <c r="A42" s="7" t="s">
        <v>16</v>
      </c>
      <c r="B42" s="3" t="s">
        <v>87</v>
      </c>
      <c r="C42" s="3" t="s">
        <v>88</v>
      </c>
      <c r="D42" s="3" t="s">
        <v>46</v>
      </c>
      <c r="E42" s="3" t="s">
        <v>47</v>
      </c>
      <c r="F42" s="3" t="s">
        <v>8</v>
      </c>
      <c r="G42" s="3" t="s">
        <v>40</v>
      </c>
      <c r="H42" s="4">
        <v>0</v>
      </c>
      <c r="I42" s="4">
        <v>53.24</v>
      </c>
      <c r="J42" s="4">
        <v>0</v>
      </c>
    </row>
    <row r="43" spans="1:10" ht="94.5">
      <c r="A43" s="7" t="s">
        <v>16</v>
      </c>
      <c r="B43" s="3" t="s">
        <v>97</v>
      </c>
      <c r="C43" s="3" t="s">
        <v>13</v>
      </c>
      <c r="D43" s="3" t="s">
        <v>46</v>
      </c>
      <c r="E43" s="3" t="s">
        <v>47</v>
      </c>
      <c r="F43" s="3" t="s">
        <v>8</v>
      </c>
      <c r="G43" s="3" t="s">
        <v>40</v>
      </c>
      <c r="H43" s="4">
        <v>0</v>
      </c>
      <c r="I43" s="4">
        <v>75.47</v>
      </c>
      <c r="J43" s="4">
        <v>0</v>
      </c>
    </row>
    <row r="44" spans="1:10" ht="94.5">
      <c r="A44" s="7" t="s">
        <v>16</v>
      </c>
      <c r="B44" s="3" t="s">
        <v>97</v>
      </c>
      <c r="C44" s="3" t="s">
        <v>13</v>
      </c>
      <c r="D44" s="3" t="s">
        <v>43</v>
      </c>
      <c r="E44" s="3" t="s">
        <v>44</v>
      </c>
      <c r="F44" s="3" t="s">
        <v>8</v>
      </c>
      <c r="G44" s="3" t="s">
        <v>40</v>
      </c>
      <c r="H44" s="4">
        <v>1442.98</v>
      </c>
      <c r="I44" s="4">
        <v>2.91</v>
      </c>
      <c r="J44" s="4">
        <v>0</v>
      </c>
    </row>
    <row r="45" spans="1:10" ht="94.5">
      <c r="A45" s="7" t="s">
        <v>16</v>
      </c>
      <c r="B45" s="3" t="s">
        <v>97</v>
      </c>
      <c r="C45" s="3" t="s">
        <v>13</v>
      </c>
      <c r="D45" s="3" t="s">
        <v>48</v>
      </c>
      <c r="E45" s="3" t="s">
        <v>49</v>
      </c>
      <c r="F45" s="3" t="s">
        <v>8</v>
      </c>
      <c r="G45" s="3" t="s">
        <v>40</v>
      </c>
      <c r="H45" s="4">
        <v>0</v>
      </c>
      <c r="I45" s="4">
        <v>8.7200000000000006</v>
      </c>
      <c r="J45" s="4">
        <v>0</v>
      </c>
    </row>
    <row r="46" spans="1:10" ht="94.5">
      <c r="A46" s="7" t="s">
        <v>16</v>
      </c>
      <c r="B46" s="3" t="s">
        <v>87</v>
      </c>
      <c r="C46" s="3" t="s">
        <v>88</v>
      </c>
      <c r="D46" s="3" t="s">
        <v>48</v>
      </c>
      <c r="E46" s="3" t="s">
        <v>49</v>
      </c>
      <c r="F46" s="3" t="s">
        <v>8</v>
      </c>
      <c r="G46" s="3" t="s">
        <v>40</v>
      </c>
      <c r="H46" s="4">
        <v>0</v>
      </c>
      <c r="I46" s="4">
        <v>18.399999999999999</v>
      </c>
      <c r="J46" s="4">
        <v>0</v>
      </c>
    </row>
    <row r="47" spans="1:10">
      <c r="A47" s="5"/>
      <c r="B47" s="9" t="s">
        <v>19</v>
      </c>
      <c r="C47" s="8"/>
      <c r="D47" s="8"/>
      <c r="E47" s="10"/>
      <c r="F47" s="8"/>
      <c r="G47" s="8"/>
      <c r="H47" s="11">
        <f>SUM(H3:H46)</f>
        <v>101339.2</v>
      </c>
      <c r="I47" s="11">
        <f>SUM(I3:I46)</f>
        <v>2351.2199999999989</v>
      </c>
      <c r="J47" s="11">
        <f>SUM(J3:J46)</f>
        <v>0</v>
      </c>
    </row>
    <row r="48" spans="1:10">
      <c r="A48" s="5"/>
      <c r="B48" s="9" t="s">
        <v>20</v>
      </c>
      <c r="C48" s="8"/>
      <c r="D48" s="8"/>
      <c r="E48" s="10"/>
      <c r="F48" s="8"/>
      <c r="G48" s="8"/>
      <c r="H48" s="11"/>
      <c r="I48" s="11"/>
      <c r="J48" s="11">
        <f>H47+I47+J47</f>
        <v>103690.42</v>
      </c>
    </row>
    <row r="49" spans="1:10">
      <c r="A49" s="20"/>
      <c r="B49" s="21" t="s">
        <v>45</v>
      </c>
      <c r="C49" s="22"/>
      <c r="D49" s="22"/>
      <c r="E49" s="22"/>
      <c r="F49" s="22"/>
      <c r="G49" s="23"/>
      <c r="H49" s="23"/>
      <c r="I49" s="24"/>
      <c r="J49" s="25">
        <f>SUM(H3:J3)+SUM(H5:J6)+SUM(H8:J16)+SUM(H18:J20)+SUM(H22:J25)+SUM(H27:J35)+SUM(H37:J39)+SUM(H41:J46)</f>
        <v>103058.98</v>
      </c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I15" sqref="I15"/>
    </sheetView>
  </sheetViews>
  <sheetFormatPr defaultRowHeight="15"/>
  <cols>
    <col min="1" max="1" width="8.5703125" customWidth="1"/>
    <col min="2" max="2" width="14.7109375" customWidth="1"/>
    <col min="3" max="3" width="18.42578125" customWidth="1"/>
    <col min="4" max="4" width="21.5703125" customWidth="1"/>
    <col min="5" max="5" width="19" customWidth="1"/>
    <col min="7" max="7" width="0" hidden="1" customWidth="1"/>
    <col min="8" max="8" width="14.5703125" customWidth="1"/>
    <col min="9" max="9" width="14" customWidth="1"/>
    <col min="10" max="10" width="13.85546875" customWidth="1"/>
  </cols>
  <sheetData>
    <row r="1" spans="1:10" ht="15" customHeight="1">
      <c r="A1" s="5"/>
      <c r="B1" s="47" t="s">
        <v>101</v>
      </c>
      <c r="C1" s="47"/>
      <c r="D1" s="47"/>
      <c r="E1" s="47"/>
      <c r="F1" s="47"/>
      <c r="G1" s="47"/>
      <c r="H1" s="47"/>
      <c r="I1" s="47"/>
      <c r="J1" s="47"/>
    </row>
    <row r="2" spans="1:10" ht="42">
      <c r="A2" s="5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</v>
      </c>
      <c r="H2" s="2" t="s">
        <v>5</v>
      </c>
      <c r="I2" s="2" t="s">
        <v>6</v>
      </c>
      <c r="J2" s="2" t="s">
        <v>7</v>
      </c>
    </row>
    <row r="3" spans="1:10" ht="126">
      <c r="A3" s="5" t="s">
        <v>17</v>
      </c>
      <c r="B3" s="3" t="s">
        <v>89</v>
      </c>
      <c r="C3" s="3" t="s">
        <v>90</v>
      </c>
      <c r="D3" s="3" t="s">
        <v>46</v>
      </c>
      <c r="E3" s="3" t="s">
        <v>47</v>
      </c>
      <c r="F3" s="3" t="s">
        <v>8</v>
      </c>
      <c r="G3" s="3" t="s">
        <v>40</v>
      </c>
      <c r="H3" s="4">
        <v>0</v>
      </c>
      <c r="I3" s="4">
        <v>24.32</v>
      </c>
      <c r="J3" s="4">
        <v>0</v>
      </c>
    </row>
    <row r="4" spans="1:10" ht="147">
      <c r="A4" s="5" t="s">
        <v>17</v>
      </c>
      <c r="B4" s="3" t="s">
        <v>89</v>
      </c>
      <c r="C4" s="3" t="s">
        <v>90</v>
      </c>
      <c r="D4" s="3" t="s">
        <v>48</v>
      </c>
      <c r="E4" s="3" t="s">
        <v>49</v>
      </c>
      <c r="F4" s="3" t="s">
        <v>8</v>
      </c>
      <c r="G4" s="3" t="s">
        <v>40</v>
      </c>
      <c r="H4" s="4">
        <v>0</v>
      </c>
      <c r="I4" s="4">
        <v>5.85</v>
      </c>
      <c r="J4" s="4">
        <v>0</v>
      </c>
    </row>
    <row r="5" spans="1:10" ht="157.5">
      <c r="A5" s="5" t="s">
        <v>17</v>
      </c>
      <c r="B5" s="3" t="s">
        <v>91</v>
      </c>
      <c r="C5" s="3" t="s">
        <v>92</v>
      </c>
      <c r="D5" s="3" t="s">
        <v>9</v>
      </c>
      <c r="E5" s="6" t="s">
        <v>10</v>
      </c>
      <c r="F5" s="3" t="s">
        <v>8</v>
      </c>
      <c r="G5" s="3" t="s">
        <v>41</v>
      </c>
      <c r="H5" s="4">
        <v>0</v>
      </c>
      <c r="I5" s="4">
        <v>4.82</v>
      </c>
      <c r="J5" s="4">
        <v>0</v>
      </c>
    </row>
    <row r="6" spans="1:10" ht="126">
      <c r="A6" s="5" t="s">
        <v>17</v>
      </c>
      <c r="B6" s="3" t="s">
        <v>91</v>
      </c>
      <c r="C6" s="3" t="s">
        <v>92</v>
      </c>
      <c r="D6" s="3" t="s">
        <v>46</v>
      </c>
      <c r="E6" s="3" t="s">
        <v>47</v>
      </c>
      <c r="F6" s="3" t="s">
        <v>8</v>
      </c>
      <c r="G6" s="3" t="s">
        <v>40</v>
      </c>
      <c r="H6" s="4">
        <v>0</v>
      </c>
      <c r="I6" s="4">
        <v>1.1299999999999999</v>
      </c>
      <c r="J6" s="4">
        <v>0</v>
      </c>
    </row>
    <row r="7" spans="1:10" ht="126">
      <c r="A7" s="5" t="s">
        <v>17</v>
      </c>
      <c r="B7" s="3" t="s">
        <v>93</v>
      </c>
      <c r="C7" s="3" t="s">
        <v>94</v>
      </c>
      <c r="D7" s="3" t="s">
        <v>46</v>
      </c>
      <c r="E7" s="3" t="s">
        <v>47</v>
      </c>
      <c r="F7" s="3" t="s">
        <v>8</v>
      </c>
      <c r="G7" s="3" t="s">
        <v>40</v>
      </c>
      <c r="H7" s="4">
        <v>0</v>
      </c>
      <c r="I7" s="4">
        <v>3.34</v>
      </c>
      <c r="J7" s="4">
        <v>0</v>
      </c>
    </row>
    <row r="8" spans="1:10" ht="147">
      <c r="A8" s="5" t="s">
        <v>17</v>
      </c>
      <c r="B8" s="3" t="s">
        <v>93</v>
      </c>
      <c r="C8" s="3" t="s">
        <v>94</v>
      </c>
      <c r="D8" s="3" t="s">
        <v>48</v>
      </c>
      <c r="E8" s="3" t="s">
        <v>49</v>
      </c>
      <c r="F8" s="3" t="s">
        <v>8</v>
      </c>
      <c r="G8" s="3" t="s">
        <v>40</v>
      </c>
      <c r="H8" s="4">
        <v>0</v>
      </c>
      <c r="I8" s="4">
        <v>0.42</v>
      </c>
      <c r="J8" s="4">
        <v>0</v>
      </c>
    </row>
    <row r="9" spans="1:10" ht="126">
      <c r="A9" s="5" t="s">
        <v>17</v>
      </c>
      <c r="B9" s="3" t="s">
        <v>95</v>
      </c>
      <c r="C9" s="3" t="s">
        <v>96</v>
      </c>
      <c r="D9" s="3" t="s">
        <v>46</v>
      </c>
      <c r="E9" s="3" t="s">
        <v>47</v>
      </c>
      <c r="F9" s="3" t="s">
        <v>8</v>
      </c>
      <c r="G9" s="3" t="s">
        <v>40</v>
      </c>
      <c r="H9" s="4">
        <v>0</v>
      </c>
      <c r="I9" s="4">
        <v>19.010000000000002</v>
      </c>
      <c r="J9" s="4">
        <v>0</v>
      </c>
    </row>
    <row r="10" spans="1:10" ht="147">
      <c r="A10" s="5" t="s">
        <v>17</v>
      </c>
      <c r="B10" s="3" t="s">
        <v>95</v>
      </c>
      <c r="C10" s="3" t="s">
        <v>96</v>
      </c>
      <c r="D10" s="3" t="s">
        <v>48</v>
      </c>
      <c r="E10" s="3" t="s">
        <v>49</v>
      </c>
      <c r="F10" s="3" t="s">
        <v>8</v>
      </c>
      <c r="G10" s="3" t="s">
        <v>40</v>
      </c>
      <c r="H10" s="4">
        <v>0</v>
      </c>
      <c r="I10" s="4">
        <v>4.4000000000000004</v>
      </c>
      <c r="J10" s="4">
        <v>0</v>
      </c>
    </row>
    <row r="11" spans="1:10" ht="157.5">
      <c r="A11" s="44" t="s">
        <v>17</v>
      </c>
      <c r="B11" s="3" t="s">
        <v>58</v>
      </c>
      <c r="C11" s="3" t="s">
        <v>59</v>
      </c>
      <c r="D11" s="3" t="s">
        <v>9</v>
      </c>
      <c r="E11" s="6" t="s">
        <v>10</v>
      </c>
      <c r="F11" s="3" t="s">
        <v>8</v>
      </c>
      <c r="G11" s="3" t="s">
        <v>41</v>
      </c>
      <c r="H11" s="4">
        <v>0</v>
      </c>
      <c r="I11" s="4">
        <v>0.42</v>
      </c>
      <c r="J11" s="4">
        <v>0</v>
      </c>
    </row>
    <row r="12" spans="1:10">
      <c r="A12" s="5"/>
      <c r="B12" s="9" t="s">
        <v>19</v>
      </c>
      <c r="C12" s="8"/>
      <c r="D12" s="8"/>
      <c r="E12" s="10"/>
      <c r="F12" s="8"/>
      <c r="G12" s="8"/>
      <c r="H12" s="11">
        <f>SUM(H3:H11)</f>
        <v>0</v>
      </c>
      <c r="I12" s="11">
        <f>SUM(I3:I11)</f>
        <v>63.710000000000015</v>
      </c>
      <c r="J12" s="11">
        <f>SUM(J3:J11)</f>
        <v>0</v>
      </c>
    </row>
    <row r="13" spans="1:10">
      <c r="A13" s="5"/>
      <c r="B13" s="9" t="s">
        <v>20</v>
      </c>
      <c r="C13" s="8"/>
      <c r="D13" s="8"/>
      <c r="E13" s="10"/>
      <c r="F13" s="8"/>
      <c r="G13" s="8"/>
      <c r="H13" s="11"/>
      <c r="I13" s="11"/>
      <c r="J13" s="11">
        <f>H12+I12+J12</f>
        <v>63.710000000000015</v>
      </c>
    </row>
    <row r="14" spans="1:10">
      <c r="A14" s="20"/>
      <c r="B14" s="21" t="s">
        <v>45</v>
      </c>
      <c r="C14" s="22"/>
      <c r="D14" s="22"/>
      <c r="E14" s="22"/>
      <c r="F14" s="22"/>
      <c r="G14" s="23"/>
      <c r="H14" s="23"/>
      <c r="I14" s="24"/>
      <c r="J14" s="25">
        <f>SUM(H3:J4)+SUM(H6:J10)</f>
        <v>58.470000000000006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7.7109375" customWidth="1"/>
    <col min="3" max="3" width="17.85546875" customWidth="1"/>
    <col min="4" max="4" width="17.42578125" customWidth="1"/>
    <col min="5" max="5" width="20.140625" customWidth="1"/>
    <col min="8" max="8" width="15.28515625" customWidth="1"/>
    <col min="9" max="9" width="16.28515625" customWidth="1"/>
    <col min="10" max="10" width="16.42578125" customWidth="1"/>
  </cols>
  <sheetData>
    <row r="1" spans="1:10" ht="15" customHeight="1">
      <c r="B1" s="56" t="s">
        <v>101</v>
      </c>
      <c r="C1" s="56"/>
      <c r="D1" s="56"/>
      <c r="E1" s="56"/>
      <c r="F1" s="56"/>
      <c r="G1" s="56"/>
      <c r="H1" s="56"/>
      <c r="I1" s="56"/>
      <c r="J1" s="56"/>
    </row>
    <row r="2" spans="1:10" ht="51">
      <c r="A2" s="28" t="s">
        <v>15</v>
      </c>
      <c r="B2" s="29" t="s">
        <v>0</v>
      </c>
      <c r="C2" s="29" t="s">
        <v>1</v>
      </c>
      <c r="D2" s="29" t="s">
        <v>2</v>
      </c>
      <c r="E2" s="30" t="s">
        <v>3</v>
      </c>
      <c r="F2" s="29" t="s">
        <v>4</v>
      </c>
      <c r="G2" s="29" t="s">
        <v>39</v>
      </c>
      <c r="H2" s="31" t="s">
        <v>5</v>
      </c>
      <c r="I2" s="31" t="s">
        <v>6</v>
      </c>
      <c r="J2" s="31" t="s">
        <v>7</v>
      </c>
    </row>
    <row r="3" spans="1:10">
      <c r="A3" s="5" t="s">
        <v>27</v>
      </c>
      <c r="B3" s="3"/>
      <c r="C3" s="3"/>
      <c r="D3" s="3"/>
      <c r="E3" s="6"/>
      <c r="F3" s="3"/>
      <c r="G3" s="3"/>
      <c r="H3" s="19"/>
      <c r="I3" s="19"/>
      <c r="J3" s="19"/>
    </row>
    <row r="4" spans="1:10">
      <c r="A4" s="5" t="s">
        <v>27</v>
      </c>
      <c r="B4" s="3"/>
      <c r="C4" s="3"/>
      <c r="D4" s="3"/>
      <c r="E4" s="6"/>
      <c r="F4" s="3"/>
      <c r="G4" s="3"/>
      <c r="H4" s="19"/>
      <c r="I4" s="19"/>
      <c r="J4" s="19"/>
    </row>
    <row r="5" spans="1:10">
      <c r="A5" s="32"/>
      <c r="B5" s="9" t="s">
        <v>19</v>
      </c>
      <c r="C5" s="33"/>
      <c r="D5" s="33"/>
      <c r="E5" s="34"/>
      <c r="F5" s="33"/>
      <c r="G5" s="33"/>
      <c r="H5" s="35">
        <f>SUM(H3:H4)</f>
        <v>0</v>
      </c>
      <c r="I5" s="35">
        <f>SUM(I3:I4)</f>
        <v>0</v>
      </c>
      <c r="J5" s="35">
        <f>SUM(J3:J4)</f>
        <v>0</v>
      </c>
    </row>
    <row r="6" spans="1:10">
      <c r="A6" s="32"/>
      <c r="B6" s="9" t="s">
        <v>20</v>
      </c>
      <c r="C6" s="33"/>
      <c r="D6" s="33"/>
      <c r="E6" s="34"/>
      <c r="F6" s="33"/>
      <c r="G6" s="33"/>
      <c r="H6" s="35"/>
      <c r="I6" s="35"/>
      <c r="J6" s="35">
        <f>H5+I5+J5</f>
        <v>0</v>
      </c>
    </row>
    <row r="7" spans="1:10">
      <c r="A7" s="20"/>
      <c r="B7" s="21" t="s">
        <v>45</v>
      </c>
      <c r="C7" s="22"/>
      <c r="D7" s="22"/>
      <c r="E7" s="22"/>
      <c r="F7" s="22"/>
      <c r="G7" s="23"/>
      <c r="H7" s="23"/>
      <c r="I7" s="24"/>
      <c r="J7" s="25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8" sqref="J8"/>
    </sheetView>
  </sheetViews>
  <sheetFormatPr defaultRowHeight="15"/>
  <cols>
    <col min="2" max="2" width="14.42578125" customWidth="1"/>
    <col min="3" max="3" width="18.140625" customWidth="1"/>
    <col min="4" max="4" width="19.28515625" customWidth="1"/>
    <col min="5" max="5" width="18" customWidth="1"/>
    <col min="7" max="7" width="0" hidden="1" customWidth="1"/>
    <col min="8" max="8" width="15.5703125" customWidth="1"/>
    <col min="9" max="9" width="17.42578125" customWidth="1"/>
    <col min="10" max="10" width="17.5703125" customWidth="1"/>
  </cols>
  <sheetData>
    <row r="1" spans="1:10">
      <c r="A1" s="43"/>
      <c r="B1" s="47" t="s">
        <v>101</v>
      </c>
      <c r="C1" s="47"/>
      <c r="D1" s="47"/>
      <c r="E1" s="47"/>
      <c r="F1" s="47"/>
      <c r="G1" s="47"/>
      <c r="H1" s="47"/>
      <c r="I1" s="47"/>
      <c r="J1" s="47"/>
    </row>
    <row r="2" spans="1:10" ht="51">
      <c r="A2" s="28" t="s">
        <v>15</v>
      </c>
      <c r="B2" s="29" t="s">
        <v>0</v>
      </c>
      <c r="C2" s="29" t="s">
        <v>1</v>
      </c>
      <c r="D2" s="29" t="s">
        <v>2</v>
      </c>
      <c r="E2" s="30" t="s">
        <v>3</v>
      </c>
      <c r="F2" s="29" t="s">
        <v>4</v>
      </c>
      <c r="G2" s="29" t="s">
        <v>39</v>
      </c>
      <c r="H2" s="31" t="s">
        <v>5</v>
      </c>
      <c r="I2" s="31" t="s">
        <v>6</v>
      </c>
      <c r="J2" s="31" t="s">
        <v>7</v>
      </c>
    </row>
    <row r="3" spans="1:10" ht="157.5">
      <c r="A3" s="44" t="s">
        <v>25</v>
      </c>
      <c r="B3" s="3" t="s">
        <v>50</v>
      </c>
      <c r="C3" s="3" t="s">
        <v>51</v>
      </c>
      <c r="D3" s="3" t="s">
        <v>9</v>
      </c>
      <c r="E3" s="6" t="s">
        <v>10</v>
      </c>
      <c r="F3" s="3" t="s">
        <v>8</v>
      </c>
      <c r="G3" s="3" t="s">
        <v>41</v>
      </c>
      <c r="H3" s="4">
        <v>0</v>
      </c>
      <c r="I3" s="4">
        <v>73.400000000000006</v>
      </c>
      <c r="J3" s="4">
        <v>0</v>
      </c>
    </row>
    <row r="4" spans="1:10" ht="115.5">
      <c r="A4" s="44" t="s">
        <v>25</v>
      </c>
      <c r="B4" s="3" t="s">
        <v>50</v>
      </c>
      <c r="C4" s="3" t="s">
        <v>51</v>
      </c>
      <c r="D4" s="3" t="s">
        <v>43</v>
      </c>
      <c r="E4" s="3" t="s">
        <v>44</v>
      </c>
      <c r="F4" s="3" t="s">
        <v>8</v>
      </c>
      <c r="G4" s="3" t="s">
        <v>40</v>
      </c>
      <c r="H4" s="4">
        <v>0</v>
      </c>
      <c r="I4" s="4">
        <v>0.47</v>
      </c>
      <c r="J4" s="4">
        <v>0</v>
      </c>
    </row>
    <row r="5" spans="1:10" ht="157.5">
      <c r="A5" s="7" t="s">
        <v>25</v>
      </c>
      <c r="B5" s="3" t="s">
        <v>99</v>
      </c>
      <c r="C5" s="3" t="s">
        <v>100</v>
      </c>
      <c r="D5" s="3" t="s">
        <v>9</v>
      </c>
      <c r="E5" s="6" t="s">
        <v>10</v>
      </c>
      <c r="F5" s="3" t="s">
        <v>8</v>
      </c>
      <c r="G5" s="3" t="s">
        <v>41</v>
      </c>
      <c r="H5" s="4">
        <v>0</v>
      </c>
      <c r="I5" s="4">
        <v>3.85</v>
      </c>
      <c r="J5" s="4">
        <v>0</v>
      </c>
    </row>
    <row r="6" spans="1:10">
      <c r="A6" s="5"/>
      <c r="B6" s="9" t="s">
        <v>19</v>
      </c>
      <c r="C6" s="8"/>
      <c r="D6" s="8"/>
      <c r="E6" s="10"/>
      <c r="F6" s="8"/>
      <c r="G6" s="8"/>
      <c r="H6" s="35">
        <f>SUM(H3:H5)</f>
        <v>0</v>
      </c>
      <c r="I6" s="35">
        <f>SUM(I3:I5)</f>
        <v>77.72</v>
      </c>
      <c r="J6" s="35">
        <f>SUM(J2:J4)</f>
        <v>0</v>
      </c>
    </row>
    <row r="7" spans="1:10">
      <c r="A7" s="32"/>
      <c r="B7" s="9" t="s">
        <v>20</v>
      </c>
      <c r="C7" s="33"/>
      <c r="D7" s="33"/>
      <c r="E7" s="34"/>
      <c r="F7" s="33"/>
      <c r="G7" s="33"/>
      <c r="H7" s="35"/>
      <c r="I7" s="35"/>
      <c r="J7" s="35">
        <f>H6+I6+J6</f>
        <v>77.72</v>
      </c>
    </row>
    <row r="8" spans="1:10">
      <c r="A8" s="20"/>
      <c r="B8" s="21" t="s">
        <v>45</v>
      </c>
      <c r="C8" s="22"/>
      <c r="D8" s="22"/>
      <c r="E8" s="22"/>
      <c r="F8" s="22"/>
      <c r="G8" s="23"/>
      <c r="H8" s="23"/>
      <c r="I8" s="24"/>
      <c r="J8" s="25">
        <f>SUM(H4:J4)</f>
        <v>0.47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6.28515625" customWidth="1"/>
    <col min="3" max="3" width="18.28515625" customWidth="1"/>
    <col min="4" max="4" width="18" customWidth="1"/>
    <col min="5" max="5" width="19" customWidth="1"/>
    <col min="8" max="8" width="16.42578125" customWidth="1"/>
    <col min="9" max="9" width="16.85546875" customWidth="1"/>
    <col min="10" max="10" width="16.42578125" customWidth="1"/>
  </cols>
  <sheetData>
    <row r="1" spans="1:10">
      <c r="A1" s="5"/>
      <c r="B1" s="47" t="s">
        <v>102</v>
      </c>
      <c r="C1" s="47"/>
      <c r="D1" s="47"/>
      <c r="E1" s="47"/>
      <c r="F1" s="47"/>
      <c r="G1" s="47"/>
      <c r="H1" s="47"/>
      <c r="I1" s="47"/>
      <c r="J1" s="47"/>
    </row>
    <row r="2" spans="1:10" ht="42">
      <c r="A2" s="5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</v>
      </c>
      <c r="H2" s="2" t="s">
        <v>5</v>
      </c>
      <c r="I2" s="2" t="s">
        <v>6</v>
      </c>
      <c r="J2" s="2" t="s">
        <v>7</v>
      </c>
    </row>
    <row r="3" spans="1:10">
      <c r="A3" s="42" t="s">
        <v>34</v>
      </c>
      <c r="B3" s="26"/>
      <c r="C3" s="26"/>
      <c r="D3" s="26"/>
      <c r="E3" s="26"/>
      <c r="F3" s="26"/>
      <c r="G3" s="26"/>
      <c r="H3" s="27"/>
      <c r="I3" s="27"/>
      <c r="J3" s="27"/>
    </row>
    <row r="4" spans="1:10">
      <c r="A4" s="5"/>
      <c r="B4" s="9" t="s">
        <v>19</v>
      </c>
      <c r="C4" s="8"/>
      <c r="D4" s="8"/>
      <c r="E4" s="10"/>
      <c r="F4" s="8"/>
      <c r="G4" s="8"/>
      <c r="H4" s="11">
        <f>SUM(H2:H3)</f>
        <v>0</v>
      </c>
      <c r="I4" s="11">
        <f>SUM(I2:I3)</f>
        <v>0</v>
      </c>
      <c r="J4" s="11">
        <f>SUM(J2:J3)</f>
        <v>0</v>
      </c>
    </row>
    <row r="5" spans="1:10">
      <c r="A5" s="5"/>
      <c r="B5" s="9" t="s">
        <v>20</v>
      </c>
      <c r="C5" s="8"/>
      <c r="D5" s="8"/>
      <c r="E5" s="10"/>
      <c r="F5" s="8"/>
      <c r="G5" s="8"/>
      <c r="H5" s="11"/>
      <c r="I5" s="11"/>
      <c r="J5" s="11">
        <f>H4+I4+J4</f>
        <v>0</v>
      </c>
    </row>
    <row r="6" spans="1:10">
      <c r="A6" s="20"/>
      <c r="B6" s="21" t="s">
        <v>45</v>
      </c>
      <c r="C6" s="22"/>
      <c r="D6" s="22"/>
      <c r="E6" s="22"/>
      <c r="F6" s="22"/>
      <c r="G6" s="23"/>
      <c r="H6" s="23"/>
      <c r="I6" s="24"/>
      <c r="J6" s="25">
        <f>0</f>
        <v>0</v>
      </c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J7" sqref="J7"/>
    </sheetView>
  </sheetViews>
  <sheetFormatPr defaultRowHeight="15"/>
  <cols>
    <col min="2" max="2" width="16.85546875" customWidth="1"/>
    <col min="3" max="3" width="18" customWidth="1"/>
    <col min="4" max="5" width="18.42578125" customWidth="1"/>
    <col min="8" max="8" width="14.42578125" customWidth="1"/>
    <col min="9" max="9" width="14.140625" customWidth="1"/>
    <col min="10" max="10" width="13.85546875" customWidth="1"/>
  </cols>
  <sheetData>
    <row r="1" spans="1:10">
      <c r="A1" s="5"/>
      <c r="B1" s="47" t="s">
        <v>101</v>
      </c>
      <c r="C1" s="47"/>
      <c r="D1" s="47"/>
      <c r="E1" s="47"/>
      <c r="F1" s="47"/>
      <c r="G1" s="47"/>
      <c r="H1" s="47"/>
      <c r="I1" s="47"/>
      <c r="J1" s="47"/>
    </row>
    <row r="2" spans="1:10" ht="65.25" customHeight="1">
      <c r="A2" s="5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</v>
      </c>
      <c r="H2" s="2" t="s">
        <v>5</v>
      </c>
      <c r="I2" s="2" t="s">
        <v>6</v>
      </c>
      <c r="J2" s="2" t="s">
        <v>7</v>
      </c>
    </row>
    <row r="3" spans="1:10" ht="115.5">
      <c r="A3" s="5" t="s">
        <v>18</v>
      </c>
      <c r="B3" s="3" t="s">
        <v>98</v>
      </c>
      <c r="C3" s="3" t="s">
        <v>14</v>
      </c>
      <c r="D3" s="3" t="s">
        <v>43</v>
      </c>
      <c r="E3" s="3" t="s">
        <v>44</v>
      </c>
      <c r="F3" s="3" t="s">
        <v>8</v>
      </c>
      <c r="G3" s="3" t="s">
        <v>40</v>
      </c>
      <c r="H3" s="4">
        <v>7797.49</v>
      </c>
      <c r="I3" s="4">
        <v>19.690000000000001</v>
      </c>
      <c r="J3" s="4">
        <v>0</v>
      </c>
    </row>
    <row r="4" spans="1:10" ht="73.5">
      <c r="A4" s="5" t="s">
        <v>18</v>
      </c>
      <c r="B4" s="3" t="s">
        <v>98</v>
      </c>
      <c r="C4" s="3" t="s">
        <v>14</v>
      </c>
      <c r="D4" s="3" t="s">
        <v>11</v>
      </c>
      <c r="E4" s="3" t="s">
        <v>12</v>
      </c>
      <c r="F4" s="3" t="s">
        <v>8</v>
      </c>
      <c r="G4" s="3" t="s">
        <v>40</v>
      </c>
      <c r="H4" s="4">
        <v>0</v>
      </c>
      <c r="I4" s="4">
        <v>585.38</v>
      </c>
      <c r="J4" s="4">
        <v>0</v>
      </c>
    </row>
    <row r="5" spans="1:10">
      <c r="A5" s="5"/>
      <c r="B5" s="9" t="s">
        <v>19</v>
      </c>
      <c r="C5" s="8"/>
      <c r="D5" s="8"/>
      <c r="E5" s="10"/>
      <c r="F5" s="8"/>
      <c r="G5" s="8"/>
      <c r="H5" s="11">
        <f>SUM(H3:H4)</f>
        <v>7797.49</v>
      </c>
      <c r="I5" s="11">
        <f>SUM(I3:I4)</f>
        <v>605.07000000000005</v>
      </c>
      <c r="J5" s="11">
        <f>SUM(J3:J4)</f>
        <v>0</v>
      </c>
    </row>
    <row r="6" spans="1:10">
      <c r="A6" s="5"/>
      <c r="B6" s="9" t="s">
        <v>20</v>
      </c>
      <c r="C6" s="8"/>
      <c r="D6" s="8"/>
      <c r="E6" s="10"/>
      <c r="F6" s="8"/>
      <c r="G6" s="8"/>
      <c r="H6" s="11"/>
      <c r="I6" s="11"/>
      <c r="J6" s="11">
        <f>H5+I5+J5</f>
        <v>8402.56</v>
      </c>
    </row>
    <row r="7" spans="1:10">
      <c r="A7" s="20"/>
      <c r="B7" s="21" t="s">
        <v>45</v>
      </c>
      <c r="C7" s="22"/>
      <c r="D7" s="22"/>
      <c r="E7" s="22"/>
      <c r="F7" s="22"/>
      <c r="G7" s="23"/>
      <c r="H7" s="23"/>
      <c r="I7" s="24"/>
      <c r="J7" s="25">
        <f>H3+I3+J3</f>
        <v>7817.1799999999994</v>
      </c>
    </row>
  </sheetData>
  <mergeCells count="1">
    <mergeCell ref="B1:J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2" max="2" width="17.28515625" customWidth="1"/>
    <col min="3" max="3" width="19" customWidth="1"/>
    <col min="4" max="4" width="18.140625" customWidth="1"/>
    <col min="5" max="5" width="18.85546875" customWidth="1"/>
    <col min="7" max="7" width="15" customWidth="1"/>
    <col min="8" max="8" width="16.42578125" customWidth="1"/>
    <col min="9" max="9" width="15.140625" customWidth="1"/>
  </cols>
  <sheetData>
    <row r="1" spans="1:9">
      <c r="A1" s="34"/>
      <c r="B1" s="57" t="s">
        <v>101</v>
      </c>
      <c r="C1" s="57"/>
      <c r="D1" s="57"/>
      <c r="E1" s="57"/>
      <c r="F1" s="57"/>
      <c r="G1" s="57"/>
      <c r="H1" s="57"/>
      <c r="I1" s="57"/>
    </row>
    <row r="2" spans="1:9" ht="51">
      <c r="A2" s="36" t="s">
        <v>15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31" t="s">
        <v>5</v>
      </c>
      <c r="H2" s="31" t="s">
        <v>6</v>
      </c>
      <c r="I2" s="31" t="s">
        <v>7</v>
      </c>
    </row>
    <row r="3" spans="1:9">
      <c r="A3" s="33" t="s">
        <v>31</v>
      </c>
      <c r="B3" s="37"/>
      <c r="C3" s="37"/>
      <c r="D3" s="37"/>
      <c r="E3" s="37"/>
      <c r="F3" s="37"/>
      <c r="G3" s="38"/>
      <c r="H3" s="38"/>
      <c r="I3" s="38"/>
    </row>
    <row r="4" spans="1:9">
      <c r="A4" s="9"/>
      <c r="B4" s="39" t="s">
        <v>19</v>
      </c>
      <c r="C4" s="39"/>
      <c r="D4" s="39"/>
      <c r="E4" s="39"/>
      <c r="F4" s="39"/>
      <c r="G4" s="40">
        <f>SUM(G3:G3)</f>
        <v>0</v>
      </c>
      <c r="H4" s="40">
        <f>SUM(H3:H3)</f>
        <v>0</v>
      </c>
      <c r="I4" s="40">
        <f>SUM(I3:I3)</f>
        <v>0</v>
      </c>
    </row>
    <row r="5" spans="1:9">
      <c r="A5" s="9"/>
      <c r="B5" s="39" t="s">
        <v>20</v>
      </c>
      <c r="C5" s="39"/>
      <c r="D5" s="39"/>
      <c r="E5" s="39"/>
      <c r="F5" s="39"/>
      <c r="G5" s="40"/>
      <c r="H5" s="40"/>
      <c r="I5" s="40">
        <f>G4+H4+I4</f>
        <v>0</v>
      </c>
    </row>
    <row r="6" spans="1:9">
      <c r="A6" s="20"/>
      <c r="B6" s="21" t="s">
        <v>45</v>
      </c>
      <c r="C6" s="22"/>
      <c r="D6" s="22"/>
      <c r="E6" s="22"/>
      <c r="F6" s="22"/>
      <c r="G6" s="23"/>
      <c r="H6" s="23"/>
      <c r="I6" s="41">
        <f>I5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2021-11-25T07:42:19Z</dcterms:modified>
</cp:coreProperties>
</file>