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25" windowHeight="11040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<sst xmlns="http://schemas.openxmlformats.org/spreadsheetml/2006/main" count="412" uniqueCount="340">
  <si>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</si>
  <si>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</si>
  <si>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</si>
  <si>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</si>
  <si>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</si>
  <si>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</si>
  <si>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</si>
  <si>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</si>
  <si>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</si>
  <si>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</si>
  <si>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</si>
  <si>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</si>
  <si>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</si>
  <si>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</si>
  <si>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</si>
  <si>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</si>
  <si>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</si>
  <si>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</si>
  <si>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</si>
  <si>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</si>
  <si>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</si>
  <si>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</si>
  <si>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</si>
  <si>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</si>
  <si>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</si>
  <si>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</si>
  <si>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</si>
  <si>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</si>
  <si>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</si>
  <si>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</si>
  <si>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</si>
  <si>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</si>
  <si>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</si>
  <si>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</si>
  <si>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</si>
  <si>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</si>
  <si>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</si>
  <si>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</si>
  <si>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</si>
  <si>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</si>
  <si>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</si>
  <si>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</si>
  <si>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</si>
  <si>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</si>
  <si>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</si>
  <si>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</si>
  <si>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</si>
  <si>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</si>
  <si>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</si>
  <si>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</si>
  <si>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</si>
  <si>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</si>
  <si>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</si>
  <si>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</si>
  <si>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</si>
  <si>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</si>
  <si>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</si>
  <si>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</si>
  <si>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</si>
  <si>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</si>
  <si>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</si>
  <si>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</si>
  <si>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</si>
  <si>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</si>
  <si>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</si>
  <si>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</si>
  <si>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</si>
  <si>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</si>
  <si>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</si>
  <si>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</si>
  <si>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</si>
  <si>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</si>
  <si>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</si>
  <si>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</si>
  <si>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</si>
  <si>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</si>
  <si>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</si>
  <si>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</si>
  <si>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</si>
  <si>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</si>
  <si>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</si>
  <si>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</si>
  <si>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</si>
  <si>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</si>
  <si>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</si>
  <si>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</si>
  <si>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</si>
  <si>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</si>
  <si>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</si>
  <si>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</si>
  <si>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</si>
  <si>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</si>
  <si>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</si>
  <si>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</si>
  <si>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</si>
  <si>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</si>
  <si>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</si>
  <si>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</si>
  <si>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</si>
  <si>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</si>
  <si>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</si>
  <si>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</si>
  <si>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</si>
  <si>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</si>
  <si>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</si>
  <si>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</si>
  <si>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</si>
  <si>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</si>
  <si>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</si>
  <si>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</si>
  <si>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</si>
  <si>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</si>
  <si>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</si>
  <si>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</si>
  <si>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</si>
  <si>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</si>
  <si>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</si>
  <si>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</si>
  <si>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</si>
  <si>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</si>
  <si>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</si>
  <si>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</si>
  <si>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</si>
  <si>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</si>
  <si>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</si>
  <si>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</si>
  <si>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</si>
  <si>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</si>
  <si>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</si>
  <si>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</si>
  <si>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</si>
  <si>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</si>
  <si>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</si>
  <si>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</si>
  <si>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</si>
  <si>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</si>
  <si>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городского Совета депутатов</t>
  </si>
  <si>
    <t>к решению Горно-Алтайского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</si>
  <si>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</si>
  <si>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</si>
  <si>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</si>
  <si>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</si>
  <si>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</si>
  <si>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</si>
  <si>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</si>
  <si>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</si>
  <si>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</si>
  <si>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</si>
  <si>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</si>
  <si>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</si>
  <si>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</si>
  <si>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</si>
  <si>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</si>
  <si>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</si>
  <si>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</si>
  <si>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</si>
  <si>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</si>
  <si>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</si>
  <si>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</si>
  <si>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</si>
  <si>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</si>
  <si>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</si>
  <si>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</si>
  <si>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</si>
  <si>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</si>
  <si>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</si>
  <si>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</si>
  <si>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</si>
  <si>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</si>
  <si>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</si>
  <si>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</si>
  <si>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</si>
  <si>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</si>
  <si>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</si>
  <si>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</si>
  <si>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</si>
  <si>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</si>
  <si>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</si>
  <si>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</si>
  <si>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</si>
  <si>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</si>
  <si>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</si>
  <si>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016 2 02 27567 04 0000 150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</si>
  <si>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</si>
  <si>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</si>
  <si>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</si>
  <si>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</si>
  <si>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</si>
  <si>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</si>
  <si>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</si>
  <si>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</si>
  <si>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</si>
  <si>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>ПРИЛОЖЕНИЕ № 6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</si>
  <si>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</si>
  <si>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</si>
  <si>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</si>
  <si>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</si>
  <si>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</si>
  <si>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на 2023 год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</si>
  <si>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</si>
  <si>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</si>
  <si>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</si>
  <si>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</si>
  <si>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</si>
  <si>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</si>
  <si>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</si>
  <si>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</si>
  <si>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</si>
  <si>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</si>
  <si>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</si>
  <si>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</si>
  <si>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</si>
  <si>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</si>
  <si>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</si>
  <si>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</si>
  <si>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</si>
  <si>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</si>
  <si>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</si>
  <si>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</si>
  <si>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</si>
  <si>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</si>
  <si>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</si>
  <si>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</si>
  <si>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</si>
  <si>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</si>
  <si>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</si>
  <si>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</si>
  <si>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</si>
  <si>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</si>
  <si>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</si>
  <si>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</si>
  <si>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</si>
  <si>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</si>
  <si>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</si>
  <si>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</si>
  <si>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</si>
  <si>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</si>
  <si>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</si>
  <si>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</si>
  <si>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</si>
  <si>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</si>
  <si>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</si>
  <si>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</si>
  <si>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</si>
  <si>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</si>
  <si>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</si>
  <si>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</si>
  <si>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</si>
  <si>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</si>
  <si>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</si>
  <si>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</si>
  <si>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</si>
  <si>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</si>
  <si>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</si>
  <si>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</si>
  <si>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</si>
  <si>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</si>
  <si>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</si>
  <si>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</si>
  <si>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</si>
  <si>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</si>
  <si>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</si>
  <si>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</si>
  <si>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</si>
  <si>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</si>
  <si>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</si>
  <si>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</si>
  <si>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</si>
  <si>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</si>
  <si>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</si>
  <si>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</si>
  <si>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</si>
  <si>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</si>
  <si>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</si>
  <si>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</si>
  <si>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</si>
  <si>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</si>
  <si>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</si>
  <si>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</si>
  <si>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</si>
  <si>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</si>
  <si>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</si>
  <si>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</si>
  <si>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</si>
  <si>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</si>
  <si>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 2024 год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</si>
  <si>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</si>
  <si>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</si>
  <si>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</si>
  <si>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</si>
  <si>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</si>
  <si>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</si>
  <si>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</si>
  <si>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</si>
  <si>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</si>
  <si>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</si>
  <si>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</si>
  <si>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</si>
  <si>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</si>
  <si>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</si>
  <si>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</si>
  <si>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</si>
  <si>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</si>
  <si>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</si>
  <si>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</si>
  <si>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</si>
  <si>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</si>
  <si>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</si>
  <si>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</si>
  <si>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</si>
  <si>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</si>
  <si>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</si>
  <si>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</si>
  <si>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</si>
  <si>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</si>
  <si>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</si>
  <si>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</si>
  <si>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016 2 02 49001 04 0000 150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</si>
  <si>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</si>
  <si>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</si>
  <si>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</si>
  <si>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</si>
  <si>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</si>
  <si>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</si>
  <si>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</si>
  <si>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</si>
  <si>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</si>
  <si>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</si>
  <si>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</si>
  <si>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</si>
  <si>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</si>
  <si>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</si>
  <si>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</si>
  <si>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</si>
  <si>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</si>
  <si>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от «__»_____ 20___ года №___</t>
  </si>
  <si>
    <t>ПРИЛОЖЕНИЕ № 4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</si>
  <si>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</si>
  <si>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</si>
  <si>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 xml:space="preserve"> в городской бюджет на плановый период 2023 и 2024 годов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</si>
</sst>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212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12" fontId="4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212" fontId="3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12" fontId="3" fillId="33" borderId="10" xfId="6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212" fontId="4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3" fontId="3" fillId="33" borderId="10" xfId="6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2"/>
  <sheetViews>
    <sheetView tabSelected="1" zoomScale="110" zoomScaleNormal="110" zoomScalePageLayoutView="0" workbookViewId="0" topLeftCell="A145">
      <selection activeCell="C16" sqref="C16"/>
    </sheetView>
  </sheetViews>
  <sheetFormatPr defaultColWidth="9.00390625" defaultRowHeight="12.75"/>
  <cols>
    <col min="1" max="1" width="22.875" style="3" customWidth="1"/>
    <col min="2" max="2" width="61.375" style="3" customWidth="1"/>
    <col min="3" max="3" width="16.75390625" style="6" customWidth="1"/>
    <col min="4" max="4" width="15.00390625" style="3" customWidth="1"/>
    <col min="5" max="16384" width="9.125" style="3" customWidth="1"/>
  </cols>
  <sheetData>
    <row r="1" spans="3:4" ht="12.75" customHeight="1" hidden="1">
      <c r="C1" s="13" t="s">
        <v>192</v>
      </c>
      <c r="D1" s="13"/>
    </row>
    <row r="2" spans="3:4" ht="12.75" customHeight="1" hidden="1">
      <c r="C2" s="13"/>
      <c r="D2" s="13"/>
    </row>
    <row r="3" spans="2:4" ht="12.75">
      <c r="B3" s="7"/>
      <c r="C3" s="38" t="s">
        <v>336</v>
      </c>
      <c r="D3" s="38"/>
    </row>
    <row r="4" spans="2:4" ht="12.75">
      <c r="B4" s="7"/>
      <c r="C4" s="37" t="s">
        <v>137</v>
      </c>
      <c r="D4" s="37"/>
    </row>
    <row r="5" spans="2:4" ht="12.75">
      <c r="B5" s="7"/>
      <c r="C5" s="37" t="s">
        <v>136</v>
      </c>
      <c r="D5" s="37"/>
    </row>
    <row r="6" spans="2:4" ht="12.75">
      <c r="B6" s="7"/>
      <c r="C6" s="37" t="s">
        <v>335</v>
      </c>
      <c r="D6" s="37"/>
    </row>
    <row r="7" spans="2:3" ht="9" customHeight="1">
      <c r="B7" s="7"/>
      <c r="C7" s="8"/>
    </row>
    <row r="8" spans="1:4" ht="20.25" customHeight="1">
      <c r="A8" s="36" t="s">
        <v>191</v>
      </c>
      <c r="B8" s="36"/>
      <c r="C8" s="36"/>
      <c r="D8" s="36"/>
    </row>
    <row r="9" spans="1:4" ht="15.75" customHeight="1">
      <c r="A9" s="36" t="s">
        <v>339</v>
      </c>
      <c r="B9" s="36"/>
      <c r="C9" s="36"/>
      <c r="D9" s="36"/>
    </row>
    <row r="10" ht="12" customHeight="1">
      <c r="D10" s="6" t="s">
        <v>118</v>
      </c>
    </row>
    <row r="11" spans="1:4" ht="27.75" customHeight="1">
      <c r="A11" s="26" t="s">
        <v>7</v>
      </c>
      <c r="B11" s="14" t="s">
        <v>130</v>
      </c>
      <c r="C11" s="27" t="s">
        <v>198</v>
      </c>
      <c r="D11" s="27" t="s">
        <v>285</v>
      </c>
    </row>
    <row r="12" spans="1:4" ht="18.75" customHeight="1">
      <c r="A12" s="25" t="s">
        <v>17</v>
      </c>
      <c r="B12" s="15" t="s">
        <v>47</v>
      </c>
      <c r="C12" s="16">
        <f>+C13+C20+C25+C41+C49+C52+C57+C65+C71+C74+C78+C128</f>
        <v>1226825.9999999998</v>
      </c>
      <c r="D12" s="16">
        <f>+D13+D20+D25+D41+D49+D52+D57+D65+D71+D74+D78+D128</f>
        <v>1274844.9999999998</v>
      </c>
    </row>
    <row r="13" spans="1:4" ht="19.5" customHeight="1">
      <c r="A13" s="25" t="s">
        <v>18</v>
      </c>
      <c r="B13" s="15" t="s">
        <v>39</v>
      </c>
      <c r="C13" s="16">
        <f>+C14</f>
        <v>674545</v>
      </c>
      <c r="D13" s="16">
        <f>+D14</f>
        <v>700116</v>
      </c>
    </row>
    <row r="14" spans="1:4" ht="12.75">
      <c r="A14" s="21" t="s">
        <v>14</v>
      </c>
      <c r="B14" s="17" t="s">
        <v>27</v>
      </c>
      <c r="C14" s="16">
        <f>+C15+C16+C17+C18+C19</f>
        <v>674545</v>
      </c>
      <c r="D14" s="16">
        <f>+D15+D16+D17+D18+D19</f>
        <v>700116</v>
      </c>
    </row>
    <row r="15" spans="1:4" ht="51">
      <c r="A15" s="18" t="s">
        <v>19</v>
      </c>
      <c r="B15" s="4" t="s">
        <v>72</v>
      </c>
      <c r="C15" s="19">
        <v>616454</v>
      </c>
      <c r="D15" s="19">
        <v>639836</v>
      </c>
    </row>
    <row r="16" spans="1:4" ht="76.5">
      <c r="A16" s="18" t="s">
        <v>73</v>
      </c>
      <c r="B16" s="4" t="s">
        <v>74</v>
      </c>
      <c r="C16" s="19">
        <v>3630</v>
      </c>
      <c r="D16" s="19">
        <v>3775</v>
      </c>
    </row>
    <row r="17" spans="1:4" ht="40.5" customHeight="1">
      <c r="A17" s="18" t="s">
        <v>20</v>
      </c>
      <c r="B17" s="1" t="s">
        <v>75</v>
      </c>
      <c r="C17" s="19">
        <v>7239</v>
      </c>
      <c r="D17" s="19">
        <v>7528</v>
      </c>
    </row>
    <row r="18" spans="1:4" ht="63.75">
      <c r="A18" s="18" t="s">
        <v>21</v>
      </c>
      <c r="B18" s="4" t="s">
        <v>107</v>
      </c>
      <c r="C18" s="19">
        <v>3336</v>
      </c>
      <c r="D18" s="19">
        <v>3336</v>
      </c>
    </row>
    <row r="19" spans="1:4" ht="63.75">
      <c r="A19" s="18" t="s">
        <v>283</v>
      </c>
      <c r="B19" s="5" t="s">
        <v>284</v>
      </c>
      <c r="C19" s="19">
        <v>43886</v>
      </c>
      <c r="D19" s="19">
        <v>45641</v>
      </c>
    </row>
    <row r="20" spans="1:4" ht="29.25" customHeight="1">
      <c r="A20" s="21" t="s">
        <v>98</v>
      </c>
      <c r="B20" s="20" t="s">
        <v>91</v>
      </c>
      <c r="C20" s="16">
        <f>C21+C22+C23+C24</f>
        <v>13327</v>
      </c>
      <c r="D20" s="16">
        <f>D21+D22+D23+D24</f>
        <v>13860</v>
      </c>
    </row>
    <row r="21" spans="1:4" ht="76.5">
      <c r="A21" s="21" t="s">
        <v>256</v>
      </c>
      <c r="B21" s="5" t="s">
        <v>188</v>
      </c>
      <c r="C21" s="19">
        <v>5596.6</v>
      </c>
      <c r="D21" s="19">
        <v>5820.5</v>
      </c>
    </row>
    <row r="22" spans="1:4" ht="89.25">
      <c r="A22" s="21" t="s">
        <v>257</v>
      </c>
      <c r="B22" s="4" t="s">
        <v>189</v>
      </c>
      <c r="C22" s="19">
        <v>40</v>
      </c>
      <c r="D22" s="19">
        <v>41.6</v>
      </c>
    </row>
    <row r="23" spans="1:4" ht="76.5">
      <c r="A23" s="21" t="s">
        <v>258</v>
      </c>
      <c r="B23" s="4" t="s">
        <v>190</v>
      </c>
      <c r="C23" s="19">
        <v>7690.4</v>
      </c>
      <c r="D23" s="19">
        <v>7997.9</v>
      </c>
    </row>
    <row r="24" spans="1:4" ht="64.5" customHeight="1" hidden="1">
      <c r="A24" s="21" t="s">
        <v>96</v>
      </c>
      <c r="B24" s="1" t="s">
        <v>97</v>
      </c>
      <c r="C24" s="19"/>
      <c r="D24" s="19"/>
    </row>
    <row r="25" spans="1:4" ht="16.5" customHeight="1">
      <c r="A25" s="21" t="s">
        <v>10</v>
      </c>
      <c r="B25" s="17" t="s">
        <v>1</v>
      </c>
      <c r="C25" s="16">
        <f>C33+C26+C36+C39</f>
        <v>297631.89999999997</v>
      </c>
      <c r="D25" s="16">
        <f>D33+D26+D36+D39</f>
        <v>309065.4</v>
      </c>
    </row>
    <row r="26" spans="1:4" ht="25.5" customHeight="1">
      <c r="A26" s="21" t="s">
        <v>62</v>
      </c>
      <c r="B26" s="1" t="s">
        <v>35</v>
      </c>
      <c r="C26" s="19">
        <f>C27+C30</f>
        <v>280446.8</v>
      </c>
      <c r="D26" s="19">
        <f>D27+D30</f>
        <v>291341</v>
      </c>
    </row>
    <row r="27" spans="1:4" ht="27.75" customHeight="1">
      <c r="A27" s="21" t="s">
        <v>86</v>
      </c>
      <c r="B27" s="1" t="s">
        <v>36</v>
      </c>
      <c r="C27" s="19">
        <f>C28+C29</f>
        <v>169675.3</v>
      </c>
      <c r="D27" s="19">
        <f>D28+D29</f>
        <v>176138.6</v>
      </c>
    </row>
    <row r="28" spans="1:4" ht="26.25" customHeight="1">
      <c r="A28" s="21" t="s">
        <v>53</v>
      </c>
      <c r="B28" s="1" t="s">
        <v>36</v>
      </c>
      <c r="C28" s="19">
        <v>169675.3</v>
      </c>
      <c r="D28" s="19">
        <v>176138.6</v>
      </c>
    </row>
    <row r="29" spans="1:4" ht="39.75" customHeight="1" hidden="1">
      <c r="A29" s="21" t="s">
        <v>54</v>
      </c>
      <c r="B29" s="1" t="s">
        <v>55</v>
      </c>
      <c r="C29" s="19"/>
      <c r="D29" s="19"/>
    </row>
    <row r="30" spans="1:4" ht="25.5">
      <c r="A30" s="21" t="s">
        <v>87</v>
      </c>
      <c r="B30" s="1" t="s">
        <v>37</v>
      </c>
      <c r="C30" s="19">
        <f>C31+C32</f>
        <v>110771.5</v>
      </c>
      <c r="D30" s="19">
        <f>D31+D32</f>
        <v>115202.4</v>
      </c>
    </row>
    <row r="31" spans="1:4" ht="53.25" customHeight="1">
      <c r="A31" s="21" t="s">
        <v>63</v>
      </c>
      <c r="B31" s="1" t="s">
        <v>143</v>
      </c>
      <c r="C31" s="19">
        <v>110771.5</v>
      </c>
      <c r="D31" s="19">
        <v>115202.4</v>
      </c>
    </row>
    <row r="32" spans="1:4" ht="52.5" customHeight="1" hidden="1">
      <c r="A32" s="21" t="s">
        <v>64</v>
      </c>
      <c r="B32" s="1" t="s">
        <v>56</v>
      </c>
      <c r="C32" s="19"/>
      <c r="D32" s="19"/>
    </row>
    <row r="33" spans="1:4" ht="12.75">
      <c r="A33" s="21" t="s">
        <v>88</v>
      </c>
      <c r="B33" s="1" t="s">
        <v>2</v>
      </c>
      <c r="C33" s="19">
        <f>C34+C35</f>
        <v>497.5</v>
      </c>
      <c r="D33" s="19">
        <f>D34+D35</f>
        <v>398</v>
      </c>
    </row>
    <row r="34" spans="1:4" ht="12.75">
      <c r="A34" s="21" t="s">
        <v>65</v>
      </c>
      <c r="B34" s="1" t="s">
        <v>2</v>
      </c>
      <c r="C34" s="19">
        <v>497.5</v>
      </c>
      <c r="D34" s="19">
        <v>398</v>
      </c>
    </row>
    <row r="35" spans="1:4" ht="25.5" hidden="1">
      <c r="A35" s="21" t="s">
        <v>66</v>
      </c>
      <c r="B35" s="1" t="s">
        <v>57</v>
      </c>
      <c r="C35" s="19"/>
      <c r="D35" s="19"/>
    </row>
    <row r="36" spans="1:4" ht="12.75">
      <c r="A36" s="21" t="s">
        <v>89</v>
      </c>
      <c r="B36" s="1" t="s">
        <v>58</v>
      </c>
      <c r="C36" s="19">
        <f>C37+C38</f>
        <v>989.6</v>
      </c>
      <c r="D36" s="19">
        <f>D37+D38</f>
        <v>1000.5</v>
      </c>
    </row>
    <row r="37" spans="1:4" ht="12.75">
      <c r="A37" s="21" t="s">
        <v>67</v>
      </c>
      <c r="B37" s="1" t="s">
        <v>58</v>
      </c>
      <c r="C37" s="19">
        <v>989.6</v>
      </c>
      <c r="D37" s="19">
        <v>1000.5</v>
      </c>
    </row>
    <row r="38" spans="1:4" ht="25.5" hidden="1">
      <c r="A38" s="21" t="s">
        <v>68</v>
      </c>
      <c r="B38" s="1" t="s">
        <v>59</v>
      </c>
      <c r="C38" s="19"/>
      <c r="D38" s="19"/>
    </row>
    <row r="39" spans="1:4" ht="27" customHeight="1">
      <c r="A39" s="21" t="s">
        <v>94</v>
      </c>
      <c r="B39" s="1" t="s">
        <v>92</v>
      </c>
      <c r="C39" s="19">
        <f>C40</f>
        <v>15698</v>
      </c>
      <c r="D39" s="19">
        <f>D40</f>
        <v>16325.9</v>
      </c>
    </row>
    <row r="40" spans="1:4" ht="25.5" customHeight="1">
      <c r="A40" s="21" t="s">
        <v>95</v>
      </c>
      <c r="B40" s="1" t="s">
        <v>93</v>
      </c>
      <c r="C40" s="19">
        <v>15698</v>
      </c>
      <c r="D40" s="19">
        <v>16325.9</v>
      </c>
    </row>
    <row r="41" spans="1:4" ht="12.75">
      <c r="A41" s="21" t="s">
        <v>12</v>
      </c>
      <c r="B41" s="17" t="s">
        <v>3</v>
      </c>
      <c r="C41" s="16">
        <f>+C42+C43+C46</f>
        <v>204951</v>
      </c>
      <c r="D41" s="16">
        <f>+D42+D43+D46</f>
        <v>214079.59999999998</v>
      </c>
    </row>
    <row r="42" spans="1:4" ht="39" customHeight="1">
      <c r="A42" s="21" t="s">
        <v>24</v>
      </c>
      <c r="B42" s="1" t="s">
        <v>30</v>
      </c>
      <c r="C42" s="19">
        <v>28982.8</v>
      </c>
      <c r="D42" s="19">
        <v>35533.2</v>
      </c>
    </row>
    <row r="43" spans="1:4" ht="12.75">
      <c r="A43" s="21" t="s">
        <v>11</v>
      </c>
      <c r="B43" s="1" t="s">
        <v>4</v>
      </c>
      <c r="C43" s="19">
        <f>C44+C45</f>
        <v>135796.4</v>
      </c>
      <c r="D43" s="19">
        <f>D44+D45</f>
        <v>138374.6</v>
      </c>
    </row>
    <row r="44" spans="1:4" ht="26.25" customHeight="1">
      <c r="A44" s="21" t="s">
        <v>22</v>
      </c>
      <c r="B44" s="1" t="s">
        <v>15</v>
      </c>
      <c r="C44" s="19">
        <v>135796.4</v>
      </c>
      <c r="D44" s="19">
        <v>138374.6</v>
      </c>
    </row>
    <row r="45" spans="1:4" ht="25.5" hidden="1">
      <c r="A45" s="21" t="s">
        <v>23</v>
      </c>
      <c r="B45" s="1" t="s">
        <v>16</v>
      </c>
      <c r="C45" s="19"/>
      <c r="D45" s="19"/>
    </row>
    <row r="46" spans="1:4" ht="12.75">
      <c r="A46" s="21" t="s">
        <v>60</v>
      </c>
      <c r="B46" s="2" t="s">
        <v>5</v>
      </c>
      <c r="C46" s="16">
        <f>C47+C48</f>
        <v>40171.8</v>
      </c>
      <c r="D46" s="16">
        <f>D47+D48</f>
        <v>40171.8</v>
      </c>
    </row>
    <row r="47" spans="1:4" ht="27.75" customHeight="1">
      <c r="A47" s="21" t="s">
        <v>109</v>
      </c>
      <c r="B47" s="1" t="s">
        <v>108</v>
      </c>
      <c r="C47" s="19">
        <v>26818.1</v>
      </c>
      <c r="D47" s="19">
        <v>26818.1</v>
      </c>
    </row>
    <row r="48" spans="1:4" ht="27.75" customHeight="1">
      <c r="A48" s="21" t="s">
        <v>110</v>
      </c>
      <c r="B48" s="1" t="s">
        <v>111</v>
      </c>
      <c r="C48" s="19">
        <v>13353.7</v>
      </c>
      <c r="D48" s="19">
        <v>13353.7</v>
      </c>
    </row>
    <row r="49" spans="1:4" ht="27" customHeight="1">
      <c r="A49" s="21" t="s">
        <v>45</v>
      </c>
      <c r="B49" s="2" t="s">
        <v>46</v>
      </c>
      <c r="C49" s="16">
        <f>C50+C51</f>
        <v>1831.8</v>
      </c>
      <c r="D49" s="16">
        <f>D50+D51</f>
        <v>1923.4</v>
      </c>
    </row>
    <row r="50" spans="1:4" ht="14.25" customHeight="1" hidden="1">
      <c r="A50" s="21" t="s">
        <v>128</v>
      </c>
      <c r="B50" s="1" t="s">
        <v>129</v>
      </c>
      <c r="C50" s="19"/>
      <c r="D50" s="19"/>
    </row>
    <row r="51" spans="1:4" ht="12.75">
      <c r="A51" s="21" t="s">
        <v>43</v>
      </c>
      <c r="B51" s="1" t="s">
        <v>44</v>
      </c>
      <c r="C51" s="19">
        <v>1831.8</v>
      </c>
      <c r="D51" s="19">
        <v>1923.4</v>
      </c>
    </row>
    <row r="52" spans="1:4" ht="12.75">
      <c r="A52" s="21" t="s">
        <v>13</v>
      </c>
      <c r="B52" s="17" t="s">
        <v>28</v>
      </c>
      <c r="C52" s="16">
        <f>+C53+C54+C55+C56</f>
        <v>13136.9</v>
      </c>
      <c r="D52" s="16">
        <f>+D53+D54+D55+D56</f>
        <v>13425.8</v>
      </c>
    </row>
    <row r="53" spans="1:4" ht="37.5" customHeight="1">
      <c r="A53" s="21" t="s">
        <v>32</v>
      </c>
      <c r="B53" s="1" t="s">
        <v>112</v>
      </c>
      <c r="C53" s="19">
        <v>11556.9</v>
      </c>
      <c r="D53" s="19">
        <v>11845.8</v>
      </c>
    </row>
    <row r="54" spans="1:4" ht="52.5" customHeight="1">
      <c r="A54" s="21" t="s">
        <v>51</v>
      </c>
      <c r="B54" s="1" t="s">
        <v>113</v>
      </c>
      <c r="C54" s="19">
        <v>1560</v>
      </c>
      <c r="D54" s="19">
        <v>1560</v>
      </c>
    </row>
    <row r="55" spans="1:4" ht="27.75" customHeight="1" hidden="1">
      <c r="A55" s="21" t="s">
        <v>124</v>
      </c>
      <c r="B55" s="1" t="s">
        <v>38</v>
      </c>
      <c r="C55" s="19">
        <v>0</v>
      </c>
      <c r="D55" s="19">
        <v>0</v>
      </c>
    </row>
    <row r="56" spans="1:4" ht="66" customHeight="1">
      <c r="A56" s="21" t="s">
        <v>286</v>
      </c>
      <c r="B56" s="1" t="s">
        <v>287</v>
      </c>
      <c r="C56" s="19">
        <v>20</v>
      </c>
      <c r="D56" s="19">
        <v>20</v>
      </c>
    </row>
    <row r="57" spans="1:4" ht="41.25" customHeight="1">
      <c r="A57" s="21" t="s">
        <v>100</v>
      </c>
      <c r="B57" s="2" t="s">
        <v>6</v>
      </c>
      <c r="C57" s="16">
        <f>+C58+C59+C60+C61+C62+C63+C64</f>
        <v>15148.000000000002</v>
      </c>
      <c r="D57" s="16">
        <f>+D58+D59+D60+D61+D62+D63+D64</f>
        <v>14752.500000000002</v>
      </c>
    </row>
    <row r="58" spans="1:4" ht="38.25" customHeight="1" hidden="1">
      <c r="A58" s="21" t="s">
        <v>117</v>
      </c>
      <c r="B58" s="1" t="s">
        <v>115</v>
      </c>
      <c r="C58" s="19"/>
      <c r="D58" s="19"/>
    </row>
    <row r="59" spans="1:4" ht="51">
      <c r="A59" s="21" t="s">
        <v>76</v>
      </c>
      <c r="B59" s="4" t="s">
        <v>77</v>
      </c>
      <c r="C59" s="19">
        <v>6663.1</v>
      </c>
      <c r="D59" s="19">
        <v>6634.1</v>
      </c>
    </row>
    <row r="60" spans="1:4" ht="51">
      <c r="A60" s="21" t="s">
        <v>69</v>
      </c>
      <c r="B60" s="1" t="s">
        <v>114</v>
      </c>
      <c r="C60" s="19">
        <v>2467.3</v>
      </c>
      <c r="D60" s="19">
        <v>2467.3</v>
      </c>
    </row>
    <row r="61" spans="1:4" ht="25.5" customHeight="1">
      <c r="A61" s="21" t="s">
        <v>163</v>
      </c>
      <c r="B61" s="1" t="s">
        <v>164</v>
      </c>
      <c r="C61" s="19">
        <v>4477.1</v>
      </c>
      <c r="D61" s="19">
        <v>4146.4</v>
      </c>
    </row>
    <row r="62" spans="1:4" ht="39" customHeight="1">
      <c r="A62" s="22" t="s">
        <v>288</v>
      </c>
      <c r="B62" s="1" t="s">
        <v>138</v>
      </c>
      <c r="C62" s="19">
        <v>320</v>
      </c>
      <c r="D62" s="19">
        <v>320</v>
      </c>
    </row>
    <row r="63" spans="1:4" ht="66.75" customHeight="1">
      <c r="A63" s="21" t="s">
        <v>199</v>
      </c>
      <c r="B63" s="1" t="s">
        <v>102</v>
      </c>
      <c r="C63" s="19">
        <v>338.7</v>
      </c>
      <c r="D63" s="19">
        <v>315.7</v>
      </c>
    </row>
    <row r="64" spans="1:4" ht="81" customHeight="1">
      <c r="A64" s="22" t="s">
        <v>289</v>
      </c>
      <c r="B64" s="1" t="s">
        <v>290</v>
      </c>
      <c r="C64" s="19">
        <v>881.8</v>
      </c>
      <c r="D64" s="19">
        <v>869</v>
      </c>
    </row>
    <row r="65" spans="1:4" ht="33" customHeight="1">
      <c r="A65" s="21" t="s">
        <v>99</v>
      </c>
      <c r="B65" s="2" t="s">
        <v>8</v>
      </c>
      <c r="C65" s="16">
        <f>C66+C67+C68+C69+C70</f>
        <v>807</v>
      </c>
      <c r="D65" s="16">
        <f>D66+D67+D68+D69+D70</f>
        <v>840.8000000000001</v>
      </c>
    </row>
    <row r="66" spans="1:4" ht="25.5" customHeight="1">
      <c r="A66" s="21" t="s">
        <v>78</v>
      </c>
      <c r="B66" s="1" t="s">
        <v>82</v>
      </c>
      <c r="C66" s="19">
        <v>38.6</v>
      </c>
      <c r="D66" s="19">
        <v>41.7</v>
      </c>
    </row>
    <row r="67" spans="1:4" ht="24.75" customHeight="1" hidden="1">
      <c r="A67" s="21" t="s">
        <v>79</v>
      </c>
      <c r="B67" s="1" t="s">
        <v>83</v>
      </c>
      <c r="C67" s="19"/>
      <c r="D67" s="19"/>
    </row>
    <row r="68" spans="1:4" ht="14.25" customHeight="1">
      <c r="A68" s="21" t="s">
        <v>80</v>
      </c>
      <c r="B68" s="1" t="s">
        <v>84</v>
      </c>
      <c r="C68" s="19">
        <v>768.4</v>
      </c>
      <c r="D68" s="19">
        <v>799.1</v>
      </c>
    </row>
    <row r="69" spans="1:4" ht="24" customHeight="1" hidden="1">
      <c r="A69" s="21" t="s">
        <v>139</v>
      </c>
      <c r="B69" s="1" t="s">
        <v>140</v>
      </c>
      <c r="C69" s="19"/>
      <c r="D69" s="19"/>
    </row>
    <row r="70" spans="1:4" ht="26.25" customHeight="1" hidden="1">
      <c r="A70" s="21" t="s">
        <v>81</v>
      </c>
      <c r="B70" s="1" t="s">
        <v>85</v>
      </c>
      <c r="C70" s="19"/>
      <c r="D70" s="19"/>
    </row>
    <row r="71" spans="1:4" ht="27" customHeight="1">
      <c r="A71" s="21" t="s">
        <v>120</v>
      </c>
      <c r="B71" s="2" t="s">
        <v>121</v>
      </c>
      <c r="C71" s="16">
        <f>C72+C73</f>
        <v>283.4</v>
      </c>
      <c r="D71" s="16">
        <f>D72+D73</f>
        <v>283.4</v>
      </c>
    </row>
    <row r="72" spans="1:4" ht="27" customHeight="1">
      <c r="A72" s="21" t="s">
        <v>168</v>
      </c>
      <c r="B72" s="1" t="s">
        <v>167</v>
      </c>
      <c r="C72" s="19">
        <v>113.4</v>
      </c>
      <c r="D72" s="19">
        <v>113.4</v>
      </c>
    </row>
    <row r="73" spans="1:4" ht="12.75">
      <c r="A73" s="21" t="s">
        <v>122</v>
      </c>
      <c r="B73" s="1" t="s">
        <v>123</v>
      </c>
      <c r="C73" s="19">
        <v>170</v>
      </c>
      <c r="D73" s="19">
        <v>170</v>
      </c>
    </row>
    <row r="74" spans="1:4" ht="12.75">
      <c r="A74" s="21" t="s">
        <v>41</v>
      </c>
      <c r="B74" s="2" t="s">
        <v>48</v>
      </c>
      <c r="C74" s="16">
        <f>C75+C76+C77</f>
        <v>3567.4</v>
      </c>
      <c r="D74" s="16">
        <f>D75+D76+D77</f>
        <v>4918.400000000001</v>
      </c>
    </row>
    <row r="75" spans="1:4" ht="68.25" customHeight="1">
      <c r="A75" s="21" t="s">
        <v>142</v>
      </c>
      <c r="B75" s="1" t="s">
        <v>141</v>
      </c>
      <c r="C75" s="19">
        <v>909.4</v>
      </c>
      <c r="D75" s="19">
        <v>733.6</v>
      </c>
    </row>
    <row r="76" spans="1:4" ht="39.75" customHeight="1">
      <c r="A76" s="21" t="s">
        <v>70</v>
      </c>
      <c r="B76" s="1" t="s">
        <v>42</v>
      </c>
      <c r="C76" s="19">
        <v>2468</v>
      </c>
      <c r="D76" s="19">
        <v>3582.5</v>
      </c>
    </row>
    <row r="77" spans="1:4" ht="39.75" customHeight="1">
      <c r="A77" s="21" t="s">
        <v>125</v>
      </c>
      <c r="B77" s="1" t="s">
        <v>90</v>
      </c>
      <c r="C77" s="19">
        <v>190</v>
      </c>
      <c r="D77" s="19">
        <v>602.3</v>
      </c>
    </row>
    <row r="78" spans="1:4" ht="12.75">
      <c r="A78" s="21" t="s">
        <v>272</v>
      </c>
      <c r="B78" s="2" t="s">
        <v>40</v>
      </c>
      <c r="C78" s="16">
        <f>C79+C82+C85+C88+C90+C92+C94+C96+C99+C101+C104+C107+C110+C113+C115+C117+C119+C124+C126</f>
        <v>1596.6000000000001</v>
      </c>
      <c r="D78" s="16">
        <f>D79+D82+D85+D88+D90+D92+D94+D96+D99+D101+D104+D107+D110+D113+D115+D117+D119+D124+D126</f>
        <v>1579.7000000000003</v>
      </c>
    </row>
    <row r="79" spans="1:4" ht="53.25" customHeight="1">
      <c r="A79" s="21" t="s">
        <v>271</v>
      </c>
      <c r="B79" s="4" t="s">
        <v>208</v>
      </c>
      <c r="C79" s="19">
        <f>C80+C81</f>
        <v>86.592</v>
      </c>
      <c r="D79" s="19">
        <f>D80+D81</f>
        <v>86.592</v>
      </c>
    </row>
    <row r="80" spans="1:4" ht="63.75" hidden="1">
      <c r="A80" s="21" t="s">
        <v>207</v>
      </c>
      <c r="B80" s="4" t="s">
        <v>208</v>
      </c>
      <c r="C80" s="19">
        <v>11.5</v>
      </c>
      <c r="D80" s="19">
        <v>11.5</v>
      </c>
    </row>
    <row r="81" spans="1:4" ht="63.75" hidden="1">
      <c r="A81" s="21" t="s">
        <v>213</v>
      </c>
      <c r="B81" s="4" t="s">
        <v>208</v>
      </c>
      <c r="C81" s="19">
        <v>75.092</v>
      </c>
      <c r="D81" s="19">
        <v>75.092</v>
      </c>
    </row>
    <row r="82" spans="1:4" ht="76.5">
      <c r="A82" s="21" t="s">
        <v>270</v>
      </c>
      <c r="B82" s="4" t="s">
        <v>210</v>
      </c>
      <c r="C82" s="19">
        <f>C83+C84</f>
        <v>169.076</v>
      </c>
      <c r="D82" s="19">
        <f>D83+D84</f>
        <v>169.076</v>
      </c>
    </row>
    <row r="83" spans="1:4" ht="76.5" hidden="1">
      <c r="A83" s="21" t="s">
        <v>209</v>
      </c>
      <c r="B83" s="4" t="s">
        <v>210</v>
      </c>
      <c r="C83" s="19">
        <v>10</v>
      </c>
      <c r="D83" s="19">
        <v>10</v>
      </c>
    </row>
    <row r="84" spans="1:4" ht="76.5" hidden="1">
      <c r="A84" s="21" t="s">
        <v>215</v>
      </c>
      <c r="B84" s="4" t="s">
        <v>210</v>
      </c>
      <c r="C84" s="19">
        <v>159.076</v>
      </c>
      <c r="D84" s="19">
        <v>159.076</v>
      </c>
    </row>
    <row r="85" spans="1:4" ht="53.25" customHeight="1">
      <c r="A85" s="21" t="s">
        <v>269</v>
      </c>
      <c r="B85" s="4" t="s">
        <v>212</v>
      </c>
      <c r="C85" s="19">
        <f>C86+C87</f>
        <v>50.041</v>
      </c>
      <c r="D85" s="19">
        <f>D86+D87</f>
        <v>50.041</v>
      </c>
    </row>
    <row r="86" spans="1:4" ht="63.75" hidden="1">
      <c r="A86" s="21" t="s">
        <v>211</v>
      </c>
      <c r="B86" s="4" t="s">
        <v>212</v>
      </c>
      <c r="C86" s="19">
        <v>6</v>
      </c>
      <c r="D86" s="19">
        <v>6</v>
      </c>
    </row>
    <row r="87" spans="1:4" ht="63.75" hidden="1">
      <c r="A87" s="21" t="s">
        <v>214</v>
      </c>
      <c r="B87" s="4" t="s">
        <v>212</v>
      </c>
      <c r="C87" s="19">
        <v>44.041</v>
      </c>
      <c r="D87" s="19">
        <v>44.041</v>
      </c>
    </row>
    <row r="88" spans="1:4" ht="63.75">
      <c r="A88" s="21" t="s">
        <v>268</v>
      </c>
      <c r="B88" s="4" t="s">
        <v>218</v>
      </c>
      <c r="C88" s="19">
        <f>C89</f>
        <v>40</v>
      </c>
      <c r="D88" s="19">
        <f>D89</f>
        <v>40</v>
      </c>
    </row>
    <row r="89" spans="1:4" ht="63.75" hidden="1">
      <c r="A89" s="21" t="s">
        <v>216</v>
      </c>
      <c r="B89" s="4" t="s">
        <v>218</v>
      </c>
      <c r="C89" s="19">
        <v>40</v>
      </c>
      <c r="D89" s="19">
        <v>40</v>
      </c>
    </row>
    <row r="90" spans="1:4" ht="63.75">
      <c r="A90" s="21" t="s">
        <v>267</v>
      </c>
      <c r="B90" s="4" t="s">
        <v>219</v>
      </c>
      <c r="C90" s="19">
        <f>C91</f>
        <v>6.067</v>
      </c>
      <c r="D90" s="19">
        <f>D91</f>
        <v>6.067</v>
      </c>
    </row>
    <row r="91" spans="1:4" ht="63.75" hidden="1">
      <c r="A91" s="21" t="s">
        <v>217</v>
      </c>
      <c r="B91" s="4" t="s">
        <v>219</v>
      </c>
      <c r="C91" s="19">
        <v>6.067</v>
      </c>
      <c r="D91" s="19">
        <v>6.067</v>
      </c>
    </row>
    <row r="92" spans="1:4" ht="63.75">
      <c r="A92" s="21" t="s">
        <v>233</v>
      </c>
      <c r="B92" s="4" t="s">
        <v>232</v>
      </c>
      <c r="C92" s="19">
        <f>C93</f>
        <v>30.5</v>
      </c>
      <c r="D92" s="19">
        <f>D93</f>
        <v>30.5</v>
      </c>
    </row>
    <row r="93" spans="1:4" ht="63.75" hidden="1">
      <c r="A93" s="21" t="s">
        <v>206</v>
      </c>
      <c r="B93" s="4" t="s">
        <v>232</v>
      </c>
      <c r="C93" s="19">
        <v>30.5</v>
      </c>
      <c r="D93" s="19">
        <v>30.5</v>
      </c>
    </row>
    <row r="94" spans="1:4" ht="63.75">
      <c r="A94" s="21" t="s">
        <v>297</v>
      </c>
      <c r="B94" s="4" t="s">
        <v>299</v>
      </c>
      <c r="C94" s="19">
        <f>C95</f>
        <v>2.067</v>
      </c>
      <c r="D94" s="19">
        <f>D95</f>
        <v>2.067</v>
      </c>
    </row>
    <row r="95" spans="1:4" ht="63.75" hidden="1">
      <c r="A95" s="21" t="s">
        <v>298</v>
      </c>
      <c r="B95" s="4" t="s">
        <v>299</v>
      </c>
      <c r="C95" s="19">
        <v>2.067</v>
      </c>
      <c r="D95" s="19">
        <v>2.067</v>
      </c>
    </row>
    <row r="96" spans="1:4" ht="76.5">
      <c r="A96" s="21" t="s">
        <v>266</v>
      </c>
      <c r="B96" s="4" t="s">
        <v>234</v>
      </c>
      <c r="C96" s="19">
        <f>C97+C98</f>
        <v>48.561</v>
      </c>
      <c r="D96" s="19">
        <f>D97+D98</f>
        <v>48.561</v>
      </c>
    </row>
    <row r="97" spans="1:4" ht="76.5" hidden="1">
      <c r="A97" s="21" t="s">
        <v>220</v>
      </c>
      <c r="B97" s="4" t="s">
        <v>234</v>
      </c>
      <c r="C97" s="19">
        <v>1.5</v>
      </c>
      <c r="D97" s="19">
        <v>1.5</v>
      </c>
    </row>
    <row r="98" spans="1:4" ht="76.5" hidden="1">
      <c r="A98" s="21" t="s">
        <v>227</v>
      </c>
      <c r="B98" s="4" t="s">
        <v>234</v>
      </c>
      <c r="C98" s="19">
        <v>47.061</v>
      </c>
      <c r="D98" s="19">
        <v>47.061</v>
      </c>
    </row>
    <row r="99" spans="1:4" ht="89.25">
      <c r="A99" s="21" t="s">
        <v>265</v>
      </c>
      <c r="B99" s="4" t="s">
        <v>229</v>
      </c>
      <c r="C99" s="19">
        <f>C100</f>
        <v>38.026</v>
      </c>
      <c r="D99" s="19">
        <f>D100</f>
        <v>38.026</v>
      </c>
    </row>
    <row r="100" spans="1:4" ht="89.25" hidden="1">
      <c r="A100" s="21" t="s">
        <v>228</v>
      </c>
      <c r="B100" s="4" t="s">
        <v>229</v>
      </c>
      <c r="C100" s="19">
        <v>38.026</v>
      </c>
      <c r="D100" s="19">
        <v>38.026</v>
      </c>
    </row>
    <row r="101" spans="1:4" ht="63.75">
      <c r="A101" s="21" t="s">
        <v>264</v>
      </c>
      <c r="B101" s="4" t="s">
        <v>222</v>
      </c>
      <c r="C101" s="19">
        <f>C102+C103</f>
        <v>15.098</v>
      </c>
      <c r="D101" s="19">
        <f>D102+D103</f>
        <v>15.098</v>
      </c>
    </row>
    <row r="102" spans="1:4" ht="63.75" hidden="1">
      <c r="A102" s="21" t="s">
        <v>221</v>
      </c>
      <c r="B102" s="4" t="s">
        <v>222</v>
      </c>
      <c r="C102" s="19">
        <v>1</v>
      </c>
      <c r="D102" s="19">
        <v>1</v>
      </c>
    </row>
    <row r="103" spans="1:4" ht="63.75" hidden="1">
      <c r="A103" s="21" t="s">
        <v>230</v>
      </c>
      <c r="B103" s="4" t="s">
        <v>222</v>
      </c>
      <c r="C103" s="19">
        <v>14.098</v>
      </c>
      <c r="D103" s="19">
        <v>14.098</v>
      </c>
    </row>
    <row r="104" spans="1:4" ht="63.75">
      <c r="A104" s="21" t="s">
        <v>263</v>
      </c>
      <c r="B104" s="4" t="s">
        <v>169</v>
      </c>
      <c r="C104" s="19">
        <f>C105+C106</f>
        <v>150.558</v>
      </c>
      <c r="D104" s="19">
        <f>D105+D106</f>
        <v>150.558</v>
      </c>
    </row>
    <row r="105" spans="1:4" ht="63.75" hidden="1">
      <c r="A105" s="21" t="s">
        <v>223</v>
      </c>
      <c r="B105" s="4" t="s">
        <v>169</v>
      </c>
      <c r="C105" s="19">
        <v>4.5</v>
      </c>
      <c r="D105" s="19">
        <v>4.5</v>
      </c>
    </row>
    <row r="106" spans="1:4" ht="63.75" hidden="1">
      <c r="A106" s="21" t="s">
        <v>231</v>
      </c>
      <c r="B106" s="1" t="s">
        <v>193</v>
      </c>
      <c r="C106" s="19">
        <v>146.058</v>
      </c>
      <c r="D106" s="19">
        <v>146.058</v>
      </c>
    </row>
    <row r="107" spans="1:4" ht="63.75">
      <c r="A107" s="21" t="s">
        <v>262</v>
      </c>
      <c r="B107" s="1" t="s">
        <v>170</v>
      </c>
      <c r="C107" s="19">
        <f>C108+C109</f>
        <v>288.033</v>
      </c>
      <c r="D107" s="19">
        <f>D108+D109</f>
        <v>288.033</v>
      </c>
    </row>
    <row r="108" spans="1:4" ht="63.75" hidden="1">
      <c r="A108" s="21" t="s">
        <v>224</v>
      </c>
      <c r="B108" s="1" t="s">
        <v>170</v>
      </c>
      <c r="C108" s="19">
        <v>7</v>
      </c>
      <c r="D108" s="19">
        <v>7</v>
      </c>
    </row>
    <row r="109" spans="1:4" ht="63.75" hidden="1">
      <c r="A109" s="21" t="s">
        <v>226</v>
      </c>
      <c r="B109" s="1" t="s">
        <v>170</v>
      </c>
      <c r="C109" s="19">
        <v>281.033</v>
      </c>
      <c r="D109" s="19">
        <v>281.033</v>
      </c>
    </row>
    <row r="110" spans="1:4" ht="51">
      <c r="A110" s="21" t="s">
        <v>261</v>
      </c>
      <c r="B110" s="10" t="s">
        <v>238</v>
      </c>
      <c r="C110" s="23">
        <f>C111+C112</f>
        <v>58</v>
      </c>
      <c r="D110" s="23">
        <f>D111+D112</f>
        <v>56</v>
      </c>
    </row>
    <row r="111" spans="1:4" ht="51" hidden="1">
      <c r="A111" s="21" t="s">
        <v>239</v>
      </c>
      <c r="B111" s="10" t="s">
        <v>238</v>
      </c>
      <c r="C111" s="23">
        <v>1</v>
      </c>
      <c r="D111" s="23">
        <v>1</v>
      </c>
    </row>
    <row r="112" spans="1:4" ht="51" hidden="1">
      <c r="A112" s="21" t="s">
        <v>240</v>
      </c>
      <c r="B112" s="10" t="s">
        <v>238</v>
      </c>
      <c r="C112" s="23">
        <v>57</v>
      </c>
      <c r="D112" s="23">
        <v>55</v>
      </c>
    </row>
    <row r="113" spans="1:4" ht="38.25">
      <c r="A113" s="21" t="s">
        <v>260</v>
      </c>
      <c r="B113" s="10" t="s">
        <v>242</v>
      </c>
      <c r="C113" s="23">
        <f>C114</f>
        <v>31</v>
      </c>
      <c r="D113" s="23">
        <f>D114</f>
        <v>30</v>
      </c>
    </row>
    <row r="114" spans="1:4" ht="38.25" hidden="1">
      <c r="A114" s="21" t="s">
        <v>241</v>
      </c>
      <c r="B114" s="10" t="s">
        <v>242</v>
      </c>
      <c r="C114" s="23">
        <v>31</v>
      </c>
      <c r="D114" s="23">
        <v>30</v>
      </c>
    </row>
    <row r="115" spans="1:4" ht="51">
      <c r="A115" s="21" t="s">
        <v>296</v>
      </c>
      <c r="B115" s="10" t="s">
        <v>295</v>
      </c>
      <c r="C115" s="23">
        <f>C116</f>
        <v>70</v>
      </c>
      <c r="D115" s="23">
        <f>D116</f>
        <v>70</v>
      </c>
    </row>
    <row r="116" spans="1:4" ht="51" hidden="1">
      <c r="A116" s="21" t="s">
        <v>294</v>
      </c>
      <c r="B116" s="10" t="s">
        <v>295</v>
      </c>
      <c r="C116" s="23">
        <v>70</v>
      </c>
      <c r="D116" s="23">
        <v>70</v>
      </c>
    </row>
    <row r="117" spans="1:4" ht="51">
      <c r="A117" s="21" t="s">
        <v>293</v>
      </c>
      <c r="B117" s="10" t="s">
        <v>292</v>
      </c>
      <c r="C117" s="23">
        <f>C118</f>
        <v>340.981</v>
      </c>
      <c r="D117" s="23">
        <f>D118</f>
        <v>342.081</v>
      </c>
    </row>
    <row r="118" spans="1:4" ht="51" hidden="1">
      <c r="A118" s="21" t="s">
        <v>291</v>
      </c>
      <c r="B118" s="10" t="s">
        <v>292</v>
      </c>
      <c r="C118" s="23">
        <v>340.981</v>
      </c>
      <c r="D118" s="23">
        <v>342.081</v>
      </c>
    </row>
    <row r="119" spans="1:4" ht="102">
      <c r="A119" s="21" t="s">
        <v>200</v>
      </c>
      <c r="B119" s="10" t="s">
        <v>235</v>
      </c>
      <c r="C119" s="19">
        <f>C120+C121+C122+C123</f>
        <v>122</v>
      </c>
      <c r="D119" s="19">
        <f>D120+D121+D122+D123</f>
        <v>107</v>
      </c>
    </row>
    <row r="120" spans="1:4" ht="102" hidden="1">
      <c r="A120" s="21" t="s">
        <v>201</v>
      </c>
      <c r="B120" s="10" t="s">
        <v>235</v>
      </c>
      <c r="C120" s="23">
        <v>62</v>
      </c>
      <c r="D120" s="23">
        <v>47</v>
      </c>
    </row>
    <row r="121" spans="1:4" ht="102" hidden="1">
      <c r="A121" s="21" t="s">
        <v>202</v>
      </c>
      <c r="B121" s="10" t="s">
        <v>235</v>
      </c>
      <c r="C121" s="23">
        <v>50</v>
      </c>
      <c r="D121" s="23">
        <v>50</v>
      </c>
    </row>
    <row r="122" spans="1:4" ht="102" hidden="1">
      <c r="A122" s="21" t="s">
        <v>203</v>
      </c>
      <c r="B122" s="10" t="s">
        <v>235</v>
      </c>
      <c r="C122" s="23"/>
      <c r="D122" s="23"/>
    </row>
    <row r="123" spans="1:4" ht="102" hidden="1">
      <c r="A123" s="21" t="s">
        <v>204</v>
      </c>
      <c r="B123" s="10" t="s">
        <v>235</v>
      </c>
      <c r="C123" s="23">
        <v>10</v>
      </c>
      <c r="D123" s="23">
        <v>10</v>
      </c>
    </row>
    <row r="124" spans="1:4" ht="51.75" customHeight="1">
      <c r="A124" s="21" t="s">
        <v>237</v>
      </c>
      <c r="B124" s="10" t="s">
        <v>236</v>
      </c>
      <c r="C124" s="23">
        <f>C125</f>
        <v>50</v>
      </c>
      <c r="D124" s="23">
        <f>D125</f>
        <v>50</v>
      </c>
    </row>
    <row r="125" spans="1:4" ht="63.75" hidden="1">
      <c r="A125" s="21" t="s">
        <v>205</v>
      </c>
      <c r="B125" s="10" t="s">
        <v>236</v>
      </c>
      <c r="C125" s="23">
        <v>50</v>
      </c>
      <c r="D125" s="23">
        <v>50</v>
      </c>
    </row>
    <row r="126" spans="1:4" ht="65.25" customHeight="1" hidden="1">
      <c r="A126" s="21" t="s">
        <v>259</v>
      </c>
      <c r="B126" s="10" t="s">
        <v>171</v>
      </c>
      <c r="C126" s="23">
        <f>C127</f>
        <v>0</v>
      </c>
      <c r="D126" s="23">
        <f>D127</f>
        <v>0</v>
      </c>
    </row>
    <row r="127" spans="1:4" ht="64.5" customHeight="1" hidden="1">
      <c r="A127" s="21" t="s">
        <v>225</v>
      </c>
      <c r="B127" s="10" t="s">
        <v>171</v>
      </c>
      <c r="C127" s="23"/>
      <c r="D127" s="23"/>
    </row>
    <row r="128" spans="1:4" ht="12.75" hidden="1">
      <c r="A128" s="21" t="s">
        <v>49</v>
      </c>
      <c r="B128" s="11" t="s">
        <v>26</v>
      </c>
      <c r="C128" s="33">
        <f>C129</f>
        <v>0</v>
      </c>
      <c r="D128" s="33">
        <f>D129</f>
        <v>0</v>
      </c>
    </row>
    <row r="129" spans="1:4" ht="12.75" hidden="1">
      <c r="A129" s="21" t="s">
        <v>71</v>
      </c>
      <c r="B129" s="10" t="s">
        <v>25</v>
      </c>
      <c r="C129" s="33">
        <v>0</v>
      </c>
      <c r="D129" s="33">
        <v>0</v>
      </c>
    </row>
    <row r="130" spans="1:4" ht="12.75">
      <c r="A130" s="21" t="s">
        <v>33</v>
      </c>
      <c r="B130" s="24" t="s">
        <v>34</v>
      </c>
      <c r="C130" s="30">
        <f>C131+C197+C204</f>
        <v>838438.6091</v>
      </c>
      <c r="D130" s="30">
        <f>D131+D197+D204</f>
        <v>795379.7</v>
      </c>
    </row>
    <row r="131" spans="1:4" ht="25.5">
      <c r="A131" s="21" t="s">
        <v>29</v>
      </c>
      <c r="B131" s="11" t="s">
        <v>31</v>
      </c>
      <c r="C131" s="30">
        <f>C132+C133+C166+C185</f>
        <v>838438.6091</v>
      </c>
      <c r="D131" s="30">
        <f>D132+D133+D166+D185</f>
        <v>795379.7</v>
      </c>
    </row>
    <row r="132" spans="1:4" ht="25.5" hidden="1">
      <c r="A132" s="21" t="s">
        <v>144</v>
      </c>
      <c r="B132" s="10" t="s">
        <v>0</v>
      </c>
      <c r="C132" s="23"/>
      <c r="D132" s="23"/>
    </row>
    <row r="133" spans="1:4" ht="25.5">
      <c r="A133" s="21" t="s">
        <v>145</v>
      </c>
      <c r="B133" s="11" t="s">
        <v>101</v>
      </c>
      <c r="C133" s="30">
        <f>C135+C136+C137+C138+C139+C141+C143+C145+C146+C142+C140</f>
        <v>244084.36263</v>
      </c>
      <c r="D133" s="30">
        <f>D135+D136+D137+D138+D139+D141+D143+D145+D146+D142+D140</f>
        <v>342608.29999999993</v>
      </c>
    </row>
    <row r="134" spans="1:4" ht="38.25" hidden="1">
      <c r="A134" s="21" t="s">
        <v>161</v>
      </c>
      <c r="B134" s="9" t="s">
        <v>174</v>
      </c>
      <c r="C134" s="31"/>
      <c r="D134" s="31"/>
    </row>
    <row r="135" spans="1:4" ht="51" hidden="1">
      <c r="A135" s="21" t="s">
        <v>172</v>
      </c>
      <c r="B135" s="9" t="s">
        <v>175</v>
      </c>
      <c r="C135" s="12"/>
      <c r="D135" s="12"/>
    </row>
    <row r="136" spans="1:4" ht="27.75" customHeight="1">
      <c r="A136" s="28" t="s">
        <v>243</v>
      </c>
      <c r="B136" s="29" t="s">
        <v>244</v>
      </c>
      <c r="C136" s="12">
        <v>128916.26263</v>
      </c>
      <c r="D136" s="12">
        <v>84006.9</v>
      </c>
    </row>
    <row r="137" spans="1:4" ht="106.5" customHeight="1" hidden="1">
      <c r="A137" s="28" t="s">
        <v>194</v>
      </c>
      <c r="B137" s="9" t="s">
        <v>195</v>
      </c>
      <c r="C137" s="12"/>
      <c r="D137" s="12"/>
    </row>
    <row r="138" spans="1:4" ht="51" hidden="1">
      <c r="A138" s="28" t="s">
        <v>301</v>
      </c>
      <c r="B138" s="9" t="s">
        <v>302</v>
      </c>
      <c r="C138" s="12"/>
      <c r="D138" s="12"/>
    </row>
    <row r="139" spans="1:4" ht="51">
      <c r="A139" s="28" t="s">
        <v>245</v>
      </c>
      <c r="B139" s="29" t="s">
        <v>246</v>
      </c>
      <c r="C139" s="12">
        <v>8.6</v>
      </c>
      <c r="D139" s="12">
        <v>588.7</v>
      </c>
    </row>
    <row r="140" spans="1:4" ht="51">
      <c r="A140" s="28" t="s">
        <v>334</v>
      </c>
      <c r="B140" s="29" t="s">
        <v>303</v>
      </c>
      <c r="C140" s="12">
        <v>55728.3</v>
      </c>
      <c r="D140" s="12">
        <v>57202.1</v>
      </c>
    </row>
    <row r="141" spans="1:4" ht="25.5">
      <c r="A141" s="28" t="s">
        <v>180</v>
      </c>
      <c r="B141" s="9" t="s">
        <v>181</v>
      </c>
      <c r="C141" s="12">
        <v>1653.5</v>
      </c>
      <c r="D141" s="12">
        <v>1665.2</v>
      </c>
    </row>
    <row r="142" spans="1:4" ht="12.75">
      <c r="A142" s="28" t="s">
        <v>196</v>
      </c>
      <c r="B142" s="9" t="s">
        <v>197</v>
      </c>
      <c r="C142" s="12">
        <f>12+4949.5</f>
        <v>4961.5</v>
      </c>
      <c r="D142" s="12">
        <f>12+58900</f>
        <v>58912</v>
      </c>
    </row>
    <row r="143" spans="1:4" ht="25.5">
      <c r="A143" s="28" t="s">
        <v>146</v>
      </c>
      <c r="B143" s="10" t="s">
        <v>247</v>
      </c>
      <c r="C143" s="12">
        <v>28970.6</v>
      </c>
      <c r="D143" s="12">
        <v>32189.6</v>
      </c>
    </row>
    <row r="144" spans="1:4" ht="51" customHeight="1" hidden="1">
      <c r="A144" s="28" t="s">
        <v>182</v>
      </c>
      <c r="B144" s="10" t="s">
        <v>187</v>
      </c>
      <c r="C144" s="12"/>
      <c r="D144" s="12"/>
    </row>
    <row r="145" spans="1:4" ht="68.25" customHeight="1">
      <c r="A145" s="28" t="s">
        <v>254</v>
      </c>
      <c r="B145" s="10" t="s">
        <v>255</v>
      </c>
      <c r="C145" s="12">
        <v>0</v>
      </c>
      <c r="D145" s="12">
        <v>96635.5</v>
      </c>
    </row>
    <row r="146" spans="1:4" ht="12.75">
      <c r="A146" s="28" t="s">
        <v>147</v>
      </c>
      <c r="B146" s="10" t="s">
        <v>52</v>
      </c>
      <c r="C146" s="23">
        <f>C147+C148+C149+C150+C151+C152+C153+C154+C155+C156+C157+C158+C159+C160+C161+C162+C163+C164+C165</f>
        <v>23845.6</v>
      </c>
      <c r="D146" s="23">
        <f>D147+D148+D149+D150+D151+D152+D153+D154+D155+D156+D157+D158+D159+D160+D161+D162+D163+D164+D165</f>
        <v>11408.3</v>
      </c>
    </row>
    <row r="147" spans="1:4" ht="53.25" customHeight="1" hidden="1">
      <c r="A147" s="28" t="s">
        <v>147</v>
      </c>
      <c r="B147" s="10" t="s">
        <v>103</v>
      </c>
      <c r="C147" s="12">
        <v>6320.9</v>
      </c>
      <c r="D147" s="12">
        <v>6320.9</v>
      </c>
    </row>
    <row r="148" spans="1:4" ht="27.75" customHeight="1" hidden="1">
      <c r="A148" s="28" t="s">
        <v>147</v>
      </c>
      <c r="B148" s="10" t="s">
        <v>337</v>
      </c>
      <c r="C148" s="12">
        <v>3685.7</v>
      </c>
      <c r="D148" s="12"/>
    </row>
    <row r="149" spans="1:4" ht="51" hidden="1">
      <c r="A149" s="28" t="s">
        <v>147</v>
      </c>
      <c r="B149" s="10" t="s">
        <v>166</v>
      </c>
      <c r="C149" s="12"/>
      <c r="D149" s="12"/>
    </row>
    <row r="150" spans="1:4" ht="76.5" hidden="1">
      <c r="A150" s="28" t="s">
        <v>147</v>
      </c>
      <c r="B150" s="9" t="s">
        <v>165</v>
      </c>
      <c r="C150" s="12">
        <v>8751.6</v>
      </c>
      <c r="D150" s="12"/>
    </row>
    <row r="151" spans="1:4" ht="38.25" hidden="1">
      <c r="A151" s="28" t="s">
        <v>147</v>
      </c>
      <c r="B151" s="9" t="s">
        <v>183</v>
      </c>
      <c r="C151" s="12"/>
      <c r="D151" s="12"/>
    </row>
    <row r="152" spans="1:4" ht="76.5" hidden="1">
      <c r="A152" s="28" t="s">
        <v>147</v>
      </c>
      <c r="B152" s="9" t="s">
        <v>184</v>
      </c>
      <c r="C152" s="12"/>
      <c r="D152" s="12"/>
    </row>
    <row r="153" spans="1:4" ht="63.75" hidden="1">
      <c r="A153" s="28" t="s">
        <v>147</v>
      </c>
      <c r="B153" s="9" t="s">
        <v>185</v>
      </c>
      <c r="C153" s="12">
        <v>40.4</v>
      </c>
      <c r="D153" s="12">
        <v>40.4</v>
      </c>
    </row>
    <row r="154" spans="1:4" ht="38.25" hidden="1">
      <c r="A154" s="28" t="s">
        <v>147</v>
      </c>
      <c r="B154" s="9" t="s">
        <v>186</v>
      </c>
      <c r="C154" s="12">
        <v>9.5</v>
      </c>
      <c r="D154" s="12">
        <v>9.5</v>
      </c>
    </row>
    <row r="155" spans="1:4" ht="51" hidden="1">
      <c r="A155" s="28" t="s">
        <v>147</v>
      </c>
      <c r="B155" s="29" t="s">
        <v>248</v>
      </c>
      <c r="C155" s="12">
        <v>5037.5</v>
      </c>
      <c r="D155" s="12">
        <v>5037.5</v>
      </c>
    </row>
    <row r="156" spans="1:4" ht="25.5" hidden="1">
      <c r="A156" s="28" t="s">
        <v>147</v>
      </c>
      <c r="B156" s="35" t="s">
        <v>273</v>
      </c>
      <c r="C156" s="12"/>
      <c r="D156" s="12"/>
    </row>
    <row r="157" spans="1:4" ht="38.25" hidden="1">
      <c r="A157" s="28" t="s">
        <v>147</v>
      </c>
      <c r="B157" s="29" t="s">
        <v>274</v>
      </c>
      <c r="C157" s="12"/>
      <c r="D157" s="12"/>
    </row>
    <row r="158" spans="1:4" ht="25.5" hidden="1">
      <c r="A158" s="28" t="s">
        <v>147</v>
      </c>
      <c r="B158" s="29" t="s">
        <v>304</v>
      </c>
      <c r="C158" s="12"/>
      <c r="D158" s="12"/>
    </row>
    <row r="159" spans="1:4" ht="38.25" hidden="1">
      <c r="A159" s="28" t="s">
        <v>147</v>
      </c>
      <c r="B159" s="29" t="s">
        <v>305</v>
      </c>
      <c r="C159" s="12"/>
      <c r="D159" s="12"/>
    </row>
    <row r="160" spans="1:4" ht="12.75" hidden="1">
      <c r="A160" s="28" t="s">
        <v>147</v>
      </c>
      <c r="B160" s="29" t="s">
        <v>306</v>
      </c>
      <c r="C160" s="12"/>
      <c r="D160" s="12"/>
    </row>
    <row r="161" spans="1:4" ht="38.25" hidden="1">
      <c r="A161" s="28" t="s">
        <v>147</v>
      </c>
      <c r="B161" s="10" t="s">
        <v>307</v>
      </c>
      <c r="C161" s="12"/>
      <c r="D161" s="12"/>
    </row>
    <row r="162" spans="1:4" ht="29.25" customHeight="1" hidden="1">
      <c r="A162" s="28" t="s">
        <v>147</v>
      </c>
      <c r="B162" s="10" t="s">
        <v>308</v>
      </c>
      <c r="C162" s="12"/>
      <c r="D162" s="12"/>
    </row>
    <row r="163" spans="1:4" ht="38.25" hidden="1">
      <c r="A163" s="28" t="s">
        <v>147</v>
      </c>
      <c r="B163" s="10" t="s">
        <v>309</v>
      </c>
      <c r="C163" s="12"/>
      <c r="D163" s="12"/>
    </row>
    <row r="164" spans="1:4" ht="25.5" hidden="1">
      <c r="A164" s="28" t="s">
        <v>147</v>
      </c>
      <c r="B164" s="10" t="s">
        <v>310</v>
      </c>
      <c r="C164" s="12"/>
      <c r="D164" s="12"/>
    </row>
    <row r="165" spans="1:4" ht="38.25" hidden="1">
      <c r="A165" s="28" t="s">
        <v>147</v>
      </c>
      <c r="B165" s="10" t="s">
        <v>311</v>
      </c>
      <c r="C165" s="12"/>
      <c r="D165" s="12"/>
    </row>
    <row r="166" spans="1:4" ht="12.75">
      <c r="A166" s="28" t="s">
        <v>148</v>
      </c>
      <c r="B166" s="11" t="s">
        <v>149</v>
      </c>
      <c r="C166" s="30">
        <f>C167+C179+C180+C181+C182+C183+C184</f>
        <v>313360.80000000005</v>
      </c>
      <c r="D166" s="30">
        <f>D167+D179+D180+D181+D182+D183+D184</f>
        <v>177354.60000000003</v>
      </c>
    </row>
    <row r="167" spans="1:4" ht="25.5">
      <c r="A167" s="28" t="s">
        <v>150</v>
      </c>
      <c r="B167" s="10" t="s">
        <v>50</v>
      </c>
      <c r="C167" s="23">
        <f>C168+C169+C170+C171+C172+C173+C174+C175+C176+C177+C178</f>
        <v>294378.2</v>
      </c>
      <c r="D167" s="23">
        <f>D168+D169+D170+D171+D172+D173+D174+D175+D176+D177+D178</f>
        <v>159229.60000000003</v>
      </c>
    </row>
    <row r="168" spans="1:4" ht="63.75" hidden="1">
      <c r="A168" s="28" t="s">
        <v>150</v>
      </c>
      <c r="B168" s="9" t="s">
        <v>276</v>
      </c>
      <c r="C168" s="12">
        <v>1257.6</v>
      </c>
      <c r="D168" s="12">
        <v>1257.6</v>
      </c>
    </row>
    <row r="169" spans="1:4" ht="41.25" customHeight="1" hidden="1">
      <c r="A169" s="28" t="s">
        <v>150</v>
      </c>
      <c r="B169" s="10" t="s">
        <v>278</v>
      </c>
      <c r="C169" s="12">
        <v>4508.7</v>
      </c>
      <c r="D169" s="12">
        <v>4508.7</v>
      </c>
    </row>
    <row r="170" spans="1:4" ht="78.75" customHeight="1" hidden="1">
      <c r="A170" s="28" t="s">
        <v>150</v>
      </c>
      <c r="B170" s="10" t="s">
        <v>104</v>
      </c>
      <c r="C170" s="12">
        <v>0.4</v>
      </c>
      <c r="D170" s="12">
        <v>0.4</v>
      </c>
    </row>
    <row r="171" spans="1:4" ht="38.25" hidden="1">
      <c r="A171" s="28" t="s">
        <v>150</v>
      </c>
      <c r="B171" s="10" t="s">
        <v>277</v>
      </c>
      <c r="C171" s="12">
        <v>2534.4</v>
      </c>
      <c r="D171" s="12">
        <v>2534.4</v>
      </c>
    </row>
    <row r="172" spans="1:4" ht="38.25" hidden="1">
      <c r="A172" s="28" t="s">
        <v>150</v>
      </c>
      <c r="B172" s="9" t="s">
        <v>279</v>
      </c>
      <c r="C172" s="12">
        <v>234.8</v>
      </c>
      <c r="D172" s="12">
        <v>234.8</v>
      </c>
    </row>
    <row r="173" spans="1:4" ht="52.5" customHeight="1" hidden="1">
      <c r="A173" s="28" t="s">
        <v>150</v>
      </c>
      <c r="B173" s="10" t="s">
        <v>281</v>
      </c>
      <c r="C173" s="12">
        <v>30956.4</v>
      </c>
      <c r="D173" s="12">
        <v>30956.4</v>
      </c>
    </row>
    <row r="174" spans="1:4" ht="114.75" hidden="1">
      <c r="A174" s="28" t="s">
        <v>150</v>
      </c>
      <c r="B174" s="9" t="s">
        <v>105</v>
      </c>
      <c r="C174" s="12">
        <v>228025.7</v>
      </c>
      <c r="D174" s="12">
        <v>92877.1</v>
      </c>
    </row>
    <row r="175" spans="1:4" ht="89.25" hidden="1">
      <c r="A175" s="28" t="s">
        <v>150</v>
      </c>
      <c r="B175" s="9" t="s">
        <v>131</v>
      </c>
      <c r="C175" s="12">
        <v>17697.6</v>
      </c>
      <c r="D175" s="12">
        <v>17697.6</v>
      </c>
    </row>
    <row r="176" spans="1:4" ht="38.25" hidden="1">
      <c r="A176" s="28" t="s">
        <v>150</v>
      </c>
      <c r="B176" s="10" t="s">
        <v>280</v>
      </c>
      <c r="C176" s="12">
        <v>669.9</v>
      </c>
      <c r="D176" s="12">
        <v>669.9</v>
      </c>
    </row>
    <row r="177" spans="1:4" ht="63.75" hidden="1">
      <c r="A177" s="28" t="s">
        <v>150</v>
      </c>
      <c r="B177" s="10" t="s">
        <v>179</v>
      </c>
      <c r="C177" s="12">
        <v>286.5</v>
      </c>
      <c r="D177" s="12">
        <v>286.5</v>
      </c>
    </row>
    <row r="178" spans="1:4" ht="38.25" hidden="1">
      <c r="A178" s="28" t="s">
        <v>150</v>
      </c>
      <c r="B178" s="10" t="s">
        <v>127</v>
      </c>
      <c r="C178" s="12">
        <v>8206.2</v>
      </c>
      <c r="D178" s="12">
        <v>8206.2</v>
      </c>
    </row>
    <row r="179" spans="1:4" ht="51">
      <c r="A179" s="28" t="s">
        <v>151</v>
      </c>
      <c r="B179" s="10" t="s">
        <v>106</v>
      </c>
      <c r="C179" s="12">
        <v>13418.7</v>
      </c>
      <c r="D179" s="12">
        <v>13418.7</v>
      </c>
    </row>
    <row r="180" spans="1:4" ht="38.25">
      <c r="A180" s="28" t="s">
        <v>152</v>
      </c>
      <c r="B180" s="10" t="s">
        <v>282</v>
      </c>
      <c r="C180" s="12">
        <v>12.7</v>
      </c>
      <c r="D180" s="12">
        <v>11.4</v>
      </c>
    </row>
    <row r="181" spans="1:4" ht="76.5" hidden="1">
      <c r="A181" s="28" t="s">
        <v>116</v>
      </c>
      <c r="B181" s="9" t="s">
        <v>162</v>
      </c>
      <c r="C181" s="12"/>
      <c r="D181" s="12"/>
    </row>
    <row r="182" spans="1:4" ht="38.25">
      <c r="A182" s="28" t="s">
        <v>153</v>
      </c>
      <c r="B182" s="9" t="s">
        <v>249</v>
      </c>
      <c r="C182" s="12">
        <v>870.9</v>
      </c>
      <c r="D182" s="12">
        <v>0</v>
      </c>
    </row>
    <row r="183" spans="1:4" ht="51">
      <c r="A183" s="28" t="s">
        <v>154</v>
      </c>
      <c r="B183" s="9" t="s">
        <v>300</v>
      </c>
      <c r="C183" s="12">
        <v>4680.3</v>
      </c>
      <c r="D183" s="12">
        <v>4694.9</v>
      </c>
    </row>
    <row r="184" spans="1:4" ht="25.5" hidden="1">
      <c r="A184" s="28" t="s">
        <v>177</v>
      </c>
      <c r="B184" s="9" t="s">
        <v>178</v>
      </c>
      <c r="C184" s="12"/>
      <c r="D184" s="12"/>
    </row>
    <row r="185" spans="1:4" ht="12.75">
      <c r="A185" s="28" t="s">
        <v>312</v>
      </c>
      <c r="B185" s="11" t="s">
        <v>61</v>
      </c>
      <c r="C185" s="32">
        <f>C186+C187+C194+C195+C196</f>
        <v>280993.44647</v>
      </c>
      <c r="D185" s="32">
        <f>D186+D187+D194+D195+D196</f>
        <v>275416.8</v>
      </c>
    </row>
    <row r="186" spans="1:4" ht="51">
      <c r="A186" s="28" t="s">
        <v>250</v>
      </c>
      <c r="B186" s="10" t="s">
        <v>251</v>
      </c>
      <c r="C186" s="12">
        <v>44528.8</v>
      </c>
      <c r="D186" s="12">
        <v>46214.8</v>
      </c>
    </row>
    <row r="187" spans="1:4" ht="51">
      <c r="A187" s="28" t="s">
        <v>252</v>
      </c>
      <c r="B187" s="10" t="s">
        <v>253</v>
      </c>
      <c r="C187" s="12">
        <f>C188+C189+C190+C191+C192+C193</f>
        <v>141464.64647</v>
      </c>
      <c r="D187" s="12">
        <f>D188+D189+D190+D191+D192+D193</f>
        <v>134202</v>
      </c>
    </row>
    <row r="188" spans="1:4" ht="12.75" customHeight="1" hidden="1">
      <c r="A188" s="28" t="s">
        <v>252</v>
      </c>
      <c r="B188" s="10"/>
      <c r="C188" s="12"/>
      <c r="D188" s="12"/>
    </row>
    <row r="189" spans="1:4" ht="51" customHeight="1" hidden="1">
      <c r="A189" s="28" t="s">
        <v>252</v>
      </c>
      <c r="B189" s="10" t="s">
        <v>338</v>
      </c>
      <c r="C189" s="12">
        <f>141464.64647</f>
        <v>141464.64647</v>
      </c>
      <c r="D189" s="12">
        <v>134202</v>
      </c>
    </row>
    <row r="190" spans="1:4" ht="51" customHeight="1" hidden="1">
      <c r="A190" s="28" t="s">
        <v>252</v>
      </c>
      <c r="B190" s="10" t="s">
        <v>275</v>
      </c>
      <c r="C190" s="12">
        <v>0</v>
      </c>
      <c r="D190" s="12">
        <v>0</v>
      </c>
    </row>
    <row r="191" spans="1:4" ht="51" customHeight="1" hidden="1">
      <c r="A191" s="28" t="s">
        <v>252</v>
      </c>
      <c r="B191" s="10" t="s">
        <v>313</v>
      </c>
      <c r="C191" s="12"/>
      <c r="D191" s="12"/>
    </row>
    <row r="192" spans="1:4" ht="63.75" customHeight="1" hidden="1">
      <c r="A192" s="28" t="s">
        <v>252</v>
      </c>
      <c r="B192" s="10" t="s">
        <v>314</v>
      </c>
      <c r="C192" s="12"/>
      <c r="D192" s="12"/>
    </row>
    <row r="193" spans="1:4" ht="51" customHeight="1" hidden="1">
      <c r="A193" s="28" t="s">
        <v>252</v>
      </c>
      <c r="B193" s="10" t="s">
        <v>315</v>
      </c>
      <c r="C193" s="12"/>
      <c r="D193" s="12"/>
    </row>
    <row r="194" spans="1:4" ht="25.5" customHeight="1" hidden="1">
      <c r="A194" s="28" t="s">
        <v>316</v>
      </c>
      <c r="B194" s="10" t="s">
        <v>126</v>
      </c>
      <c r="C194" s="12"/>
      <c r="D194" s="12"/>
    </row>
    <row r="195" spans="1:4" ht="51">
      <c r="A195" s="28" t="s">
        <v>173</v>
      </c>
      <c r="B195" s="10" t="s">
        <v>176</v>
      </c>
      <c r="C195" s="12">
        <v>95000</v>
      </c>
      <c r="D195" s="12">
        <v>95000</v>
      </c>
    </row>
    <row r="196" spans="1:4" ht="42" customHeight="1" hidden="1">
      <c r="A196" s="28" t="s">
        <v>317</v>
      </c>
      <c r="B196" s="10" t="s">
        <v>318</v>
      </c>
      <c r="C196" s="12"/>
      <c r="D196" s="12"/>
    </row>
    <row r="197" spans="1:4" ht="27" customHeight="1" hidden="1">
      <c r="A197" s="28" t="s">
        <v>319</v>
      </c>
      <c r="B197" s="10" t="s">
        <v>320</v>
      </c>
      <c r="C197" s="12">
        <f>C198+C199+C200+C201+C202+C203</f>
        <v>0</v>
      </c>
      <c r="D197" s="12">
        <f>D198+D199+D200+D201+D202+D203</f>
        <v>0</v>
      </c>
    </row>
    <row r="198" spans="1:4" ht="25.5" hidden="1">
      <c r="A198" s="28" t="s">
        <v>155</v>
      </c>
      <c r="B198" s="10" t="s">
        <v>132</v>
      </c>
      <c r="C198" s="12"/>
      <c r="D198" s="12"/>
    </row>
    <row r="199" spans="1:4" ht="25.5" hidden="1">
      <c r="A199" s="28" t="s">
        <v>156</v>
      </c>
      <c r="B199" s="10" t="s">
        <v>132</v>
      </c>
      <c r="C199" s="12"/>
      <c r="D199" s="12"/>
    </row>
    <row r="200" spans="1:4" ht="25.5" hidden="1">
      <c r="A200" s="28" t="s">
        <v>321</v>
      </c>
      <c r="B200" s="10" t="s">
        <v>322</v>
      </c>
      <c r="C200" s="12"/>
      <c r="D200" s="12"/>
    </row>
    <row r="201" spans="1:4" ht="25.5" hidden="1">
      <c r="A201" s="28" t="s">
        <v>323</v>
      </c>
      <c r="B201" s="10" t="s">
        <v>133</v>
      </c>
      <c r="C201" s="12"/>
      <c r="D201" s="12"/>
    </row>
    <row r="202" spans="1:4" ht="25.5" hidden="1">
      <c r="A202" s="28" t="s">
        <v>324</v>
      </c>
      <c r="B202" s="10" t="s">
        <v>133</v>
      </c>
      <c r="C202" s="12"/>
      <c r="D202" s="12"/>
    </row>
    <row r="203" spans="1:4" ht="25.5" hidden="1">
      <c r="A203" s="28" t="s">
        <v>157</v>
      </c>
      <c r="B203" s="10" t="s">
        <v>133</v>
      </c>
      <c r="C203" s="12"/>
      <c r="D203" s="12"/>
    </row>
    <row r="204" spans="1:4" ht="38.25" hidden="1">
      <c r="A204" s="28" t="s">
        <v>325</v>
      </c>
      <c r="B204" s="10" t="s">
        <v>326</v>
      </c>
      <c r="C204" s="12">
        <f>C205+C206+C207+C208+C209+C210+C211</f>
        <v>0</v>
      </c>
      <c r="D204" s="12">
        <f>D205+D206+D207+D208+D209+D210+D211</f>
        <v>0</v>
      </c>
    </row>
    <row r="205" spans="1:4" ht="51" customHeight="1" hidden="1">
      <c r="A205" s="28" t="s">
        <v>158</v>
      </c>
      <c r="B205" s="10" t="s">
        <v>134</v>
      </c>
      <c r="C205" s="12"/>
      <c r="D205" s="12"/>
    </row>
    <row r="206" spans="1:4" ht="38.25" customHeight="1" hidden="1">
      <c r="A206" s="28" t="s">
        <v>159</v>
      </c>
      <c r="B206" s="10" t="s">
        <v>135</v>
      </c>
      <c r="C206" s="12"/>
      <c r="D206" s="12"/>
    </row>
    <row r="207" spans="1:4" ht="51" customHeight="1" hidden="1">
      <c r="A207" s="34" t="s">
        <v>327</v>
      </c>
      <c r="B207" s="10" t="s">
        <v>328</v>
      </c>
      <c r="C207" s="12"/>
      <c r="D207" s="12"/>
    </row>
    <row r="208" spans="1:4" ht="55.5" customHeight="1" hidden="1">
      <c r="A208" s="28" t="s">
        <v>329</v>
      </c>
      <c r="B208" s="9" t="s">
        <v>330</v>
      </c>
      <c r="C208" s="12"/>
      <c r="D208" s="12"/>
    </row>
    <row r="209" spans="1:4" ht="55.5" customHeight="1" hidden="1">
      <c r="A209" s="28" t="s">
        <v>331</v>
      </c>
      <c r="B209" s="9" t="s">
        <v>332</v>
      </c>
      <c r="C209" s="12"/>
      <c r="D209" s="12"/>
    </row>
    <row r="210" spans="1:4" ht="25.5" customHeight="1" hidden="1">
      <c r="A210" s="28" t="s">
        <v>158</v>
      </c>
      <c r="B210" s="9" t="s">
        <v>333</v>
      </c>
      <c r="C210" s="12"/>
      <c r="D210" s="12"/>
    </row>
    <row r="211" spans="1:4" ht="38.25" customHeight="1" hidden="1">
      <c r="A211" s="28" t="s">
        <v>160</v>
      </c>
      <c r="B211" s="9" t="s">
        <v>119</v>
      </c>
      <c r="C211" s="12"/>
      <c r="D211" s="12"/>
    </row>
    <row r="212" spans="1:4" ht="12.75">
      <c r="A212" s="28"/>
      <c r="B212" s="11" t="s">
        <v>9</v>
      </c>
      <c r="C212" s="30">
        <f>C12+C130</f>
        <v>2065264.6090999998</v>
      </c>
      <c r="D212" s="30">
        <f>D12+D130</f>
        <v>2070224.6999999997</v>
      </c>
    </row>
  </sheetData>
  <sheetProtection/>
  <mergeCells count="6">
    <mergeCell ref="A8:D8"/>
    <mergeCell ref="A9:D9"/>
    <mergeCell ref="C4:D4"/>
    <mergeCell ref="C5:D5"/>
    <mergeCell ref="C6:D6"/>
    <mergeCell ref="C3:D3"/>
  </mergeCells>
  <printOptions/>
  <pageMargins left="0.7086614173228347" right="0" top="0.7480314960629921" bottom="0.7480314960629921" header="0.5118110236220472" footer="0"/>
  <pageSetup firstPageNumber="16" useFirstPageNumber="1" fitToHeight="10" fitToWidth="1" horizontalDpi="600" verticalDpi="600" orientation="portrait" paperSize="9" scale="8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2021-11-15T04:19:07Z</cp:lastPrinted>
  <dcterms:created xsi:type="dcterms:W3CDTF">2004-09-27T04:28:16Z</dcterms:created>
  <dcterms:modified xsi:type="dcterms:W3CDTF">2021-11-15T04:19:22Z</dcterms:modified>
  <cp:category/>
  <cp:version/>
  <cp:contentType/>
  <cp:contentStatus/>
</cp:coreProperties>
</file>