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<sst xmlns="http://schemas.openxmlformats.org/spreadsheetml/2006/main" count="227" uniqueCount="150">
  <si>
    <t>Утверждаю</t>
  </si>
  <si>
    <t>Стоимость платных услуг</t>
  </si>
  <si>
    <t>по ремонту внутриквартирного сантехнического оборудования</t>
  </si>
  <si>
    <t>№ п/п</t>
  </si>
  <si>
    <t>Наименование работ (услуг)</t>
  </si>
  <si>
    <t>Ед.изм.</t>
  </si>
  <si>
    <t>Норма времени на выполнение единицы объема, чел./час</t>
  </si>
  <si>
    <t>Цена за ед. (руб.)</t>
  </si>
  <si>
    <t xml:space="preserve">Смена внутренних  трубопроводов из стальных труб  Ǿ до 15 мм  </t>
  </si>
  <si>
    <t>1 м трубы</t>
  </si>
  <si>
    <t xml:space="preserve">      -//-   на сварке</t>
  </si>
  <si>
    <t>-//-</t>
  </si>
  <si>
    <t>Смена внутренних стальных трубопроводов на полиэтиленовые трубы  Ǿ до 20 мм</t>
  </si>
  <si>
    <t xml:space="preserve">Смена внутренних стальных трубопроводов на металло-полимерные трубы  Ǿ до 20 мм  </t>
  </si>
  <si>
    <t>Смена внутренних трубопроводов из чугунных канализационных  труб  Ǿ до 50 мм</t>
  </si>
  <si>
    <t xml:space="preserve">    -//-  Ǿ до 100 мм</t>
  </si>
  <si>
    <t>Смена внутренних   трубопроводов из полиэтиленовых  канализационных  труб  Ǿ до 50 мм</t>
  </si>
  <si>
    <t xml:space="preserve">Подчеканка раструбов канализационных труб Ǿ до 50 мм  </t>
  </si>
  <si>
    <t>1 раструб</t>
  </si>
  <si>
    <t>Смена ванны чугунной</t>
  </si>
  <si>
    <t>1 ванна</t>
  </si>
  <si>
    <t>стальной</t>
  </si>
  <si>
    <t>Смена обвязки к ванне</t>
  </si>
  <si>
    <t>1 прибор</t>
  </si>
  <si>
    <t>Смена умывальника (снятие, установка)</t>
  </si>
  <si>
    <t>1 умывал.</t>
  </si>
  <si>
    <t>Смена мойки 1 отделение</t>
  </si>
  <si>
    <t>1 мойка</t>
  </si>
  <si>
    <t xml:space="preserve">    -//-  2 отделение</t>
  </si>
  <si>
    <t>Смена сифонов</t>
  </si>
  <si>
    <t>1 сифон</t>
  </si>
  <si>
    <t>Смена выпусков к санитарным приборам</t>
  </si>
  <si>
    <t>1 выпуск</t>
  </si>
  <si>
    <t>Смена унитаза</t>
  </si>
  <si>
    <t>1 унитаз</t>
  </si>
  <si>
    <t>Смена унитаза  «Компакт»</t>
  </si>
  <si>
    <t>Смена сливного бачка</t>
  </si>
  <si>
    <t>1 бачок</t>
  </si>
  <si>
    <t>Смена сидений унитазов</t>
  </si>
  <si>
    <t>1 сид.</t>
  </si>
  <si>
    <t>Смена резиновых манжет к унитазам</t>
  </si>
  <si>
    <t>1 манжета</t>
  </si>
  <si>
    <t>Смена смывной трубы с резиновой манжетой</t>
  </si>
  <si>
    <t>1 труба</t>
  </si>
  <si>
    <t>Укрепление расшатанного унитаза</t>
  </si>
  <si>
    <t>Смена цепочки у смывного бачка</t>
  </si>
  <si>
    <t>1 цепочка</t>
  </si>
  <si>
    <t>Смена шарового крана смывного бачка</t>
  </si>
  <si>
    <t>Смена гофры у смывного бачка</t>
  </si>
  <si>
    <t>1 смес.</t>
  </si>
  <si>
    <t xml:space="preserve">    -//-  набивка сальников</t>
  </si>
  <si>
    <t>Ремонт смесителя (замена кранбуксы)</t>
  </si>
  <si>
    <t>Смена смесителей для умывальников</t>
  </si>
  <si>
    <t>Смена смесителей для ванн с душем</t>
  </si>
  <si>
    <t>Смена душа на гибком шланге</t>
  </si>
  <si>
    <t>1 душ</t>
  </si>
  <si>
    <t>Смена прокладки к вентильной головке</t>
  </si>
  <si>
    <t>1 вент.гол.</t>
  </si>
  <si>
    <t>Смена вентильной головки</t>
  </si>
  <si>
    <t>Смена кронштейнов под санитарными приборами</t>
  </si>
  <si>
    <t>1 кронш.</t>
  </si>
  <si>
    <t>Ремонт смывного бачка с заменой резины под колпаком или у шаровочного крана</t>
  </si>
  <si>
    <t>Регулировка смывного бачка без ремонта</t>
  </si>
  <si>
    <t>Смена гибкой подводки</t>
  </si>
  <si>
    <t>1 подводка</t>
  </si>
  <si>
    <t>Смена смывных кранов</t>
  </si>
  <si>
    <t>1 кран</t>
  </si>
  <si>
    <t>Прочистка и промывка отопительных приборов со сваркой</t>
  </si>
  <si>
    <t>Смена радиаторного блока весом до 80 кг</t>
  </si>
  <si>
    <t>1 блок</t>
  </si>
  <si>
    <t xml:space="preserve">    -//-  со сваркой</t>
  </si>
  <si>
    <t>Смена радиаторного блока весом до 160 кг</t>
  </si>
  <si>
    <t>Пререборка секций радиаторного блока весом до 80 кг с добавлением или снятием до 2-х секций при отсоединении радиатора от трубопровода</t>
  </si>
  <si>
    <t>1 радиатор</t>
  </si>
  <si>
    <t>Прочистка внутренней канализации труб, ванн, унитазов</t>
  </si>
  <si>
    <t>1 засор</t>
  </si>
  <si>
    <t>Смена полотенцесушителя</t>
  </si>
  <si>
    <t>1 полот/суш</t>
  </si>
  <si>
    <t>Заделка свищей и трещин на внутренних трубопроводах и стояках Ǿ до 15мм</t>
  </si>
  <si>
    <t>1 место</t>
  </si>
  <si>
    <t>Установление перемычек в системе отопления</t>
  </si>
  <si>
    <t>1 перемычка</t>
  </si>
  <si>
    <t>Смена фасонных и соединительных частей к полиэтиленовым трубам</t>
  </si>
  <si>
    <t>Врезка вентиля</t>
  </si>
  <si>
    <t>1 вентиль</t>
  </si>
  <si>
    <t>Смена сгонов, резьб</t>
  </si>
  <si>
    <t>1 шт.</t>
  </si>
  <si>
    <t>Установка заглушек</t>
  </si>
  <si>
    <t>1 загл.</t>
  </si>
  <si>
    <t>Смена пробки на приборе топления</t>
  </si>
  <si>
    <t>1 пробка</t>
  </si>
  <si>
    <t>Укрепление крючков для труб и приборов отопления</t>
  </si>
  <si>
    <t>1 крючок</t>
  </si>
  <si>
    <t>Замена фитингов</t>
  </si>
  <si>
    <t>1 соед</t>
  </si>
  <si>
    <t>Сверление отверстий перфоратором на глубину 200 мм: Ǿ 20 мм</t>
  </si>
  <si>
    <t>1 отверстие</t>
  </si>
  <si>
    <t xml:space="preserve">    -//-  Ǿ 50 мм</t>
  </si>
  <si>
    <t xml:space="preserve">    -//-  Ǿ 100 мм</t>
  </si>
  <si>
    <t>Смена прокладок, устранение течи</t>
  </si>
  <si>
    <t>Смена водомерных счетчиков</t>
  </si>
  <si>
    <t>счетчик</t>
  </si>
  <si>
    <t>Монтаж водомерных счетчиков на сварке</t>
  </si>
  <si>
    <t>Монтаж водомерных счетчиков на резьбе</t>
  </si>
  <si>
    <t>Смена эл.счетчика</t>
  </si>
  <si>
    <t>Ремонт розетки, выключателя, шт.вилки</t>
  </si>
  <si>
    <t>шт.</t>
  </si>
  <si>
    <t>Замена розетки, выключателя, шт.вилки</t>
  </si>
  <si>
    <t>Опломбировка прибора учета</t>
  </si>
  <si>
    <t>бесплатно</t>
  </si>
  <si>
    <t>Повторное опломбирование в связи с нарушением пломбы по вине абонента, др.</t>
  </si>
  <si>
    <t>*Стоимость выполнения работ, при выполнении в нерабочее время увеличивается в 2 раза.</t>
  </si>
  <si>
    <t>** Гарантийный срок на выполненные работы действителен при наличии наряда-задания</t>
  </si>
  <si>
    <t xml:space="preserve">     и документа об оплате.</t>
  </si>
  <si>
    <t>Председатель правления ТСЖ "Алтай"</t>
  </si>
  <si>
    <t>_________________ (В.А. Табакаев)</t>
  </si>
  <si>
    <t>Установка крана Маевского Ǿ15-20 мм</t>
  </si>
  <si>
    <r>
      <t xml:space="preserve">Смена внутренних  трубопроводов из стальных труб </t>
    </r>
    <r>
      <rPr>
        <sz val="14"/>
        <rFont val="Arial Cyr"/>
        <family val="2"/>
      </rPr>
      <t>Ǿ до 25 мм</t>
    </r>
  </si>
  <si>
    <t>для населения на 2017 - 2018 годы</t>
  </si>
  <si>
    <t>Ремонт смесителя без снятия с места, смена прокладок</t>
  </si>
  <si>
    <t xml:space="preserve">    -//-  2 шт.</t>
  </si>
  <si>
    <t xml:space="preserve">    -//-  4 шт.</t>
  </si>
  <si>
    <t>РЕМОНТ ЭЛЕКТРООБОРУДОВАНИЯ</t>
  </si>
  <si>
    <t>РЕМОНТ САНТЕХНИЧЕСКИХ КОНСТРУКЦИЙ</t>
  </si>
  <si>
    <t>Проверка подключения электросчетчика</t>
  </si>
  <si>
    <t>Обнаружение неисправности в эл. сети</t>
  </si>
  <si>
    <t>Замена люстр, светильников, бра</t>
  </si>
  <si>
    <t>Замена эл.щита</t>
  </si>
  <si>
    <t>Замена автоматического выключателя</t>
  </si>
  <si>
    <t>метр</t>
  </si>
  <si>
    <t>Штраб под эл.проводку (по кирпичу)</t>
  </si>
  <si>
    <t>Штраб под эл.проводку (по бетону)</t>
  </si>
  <si>
    <t>Штраб подразетник (кирпич)</t>
  </si>
  <si>
    <t>Штраб подразетник (бетон)</t>
  </si>
  <si>
    <t>Замена эл.проводки сечением 2*1,5-2,5 мм2</t>
  </si>
  <si>
    <t>Замена эл.проводки сечением 3*1,5-2,5 мм2</t>
  </si>
  <si>
    <t>Замена эл.проводки сечением 3*4-6 мм2</t>
  </si>
  <si>
    <t>Монтаж кабель-канала</t>
  </si>
  <si>
    <t>Затягивание провода в трубу</t>
  </si>
  <si>
    <t>Мелкий ремонт эл проводки</t>
  </si>
  <si>
    <t>Ремонт распаячной коробки</t>
  </si>
  <si>
    <t>Протяжка контактных соединений в розетке, вилке, включателе, автоматическом выключателе</t>
  </si>
  <si>
    <t>Обнаружение неисправности в эл. плите</t>
  </si>
  <si>
    <t>Замена чугунной конфорки</t>
  </si>
  <si>
    <t>Замена переключателя, терморегулятора</t>
  </si>
  <si>
    <t>Замена ТЭНа жарочного шкафа</t>
  </si>
  <si>
    <t>Замена лампы накаливания</t>
  </si>
  <si>
    <t>Замена навесного, потолочного патронов</t>
  </si>
  <si>
    <t>Включение автоматического включателя</t>
  </si>
  <si>
    <t>** Все цены указаны без стоимости материаллов.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</si>
</sst>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1">
      <selection activeCell="B119" sqref="B119"/>
    </sheetView>
  </sheetViews>
  <sheetFormatPr defaultColWidth="9.00390625" defaultRowHeight="12.75"/>
  <cols>
    <col min="1" max="1" width="4.140625" style="1" customWidth="1"/>
    <col min="2" max="2" width="101.140625" style="2" customWidth="1"/>
    <col min="3" max="3" width="12.8515625" style="3" customWidth="1"/>
    <col min="4" max="4" width="0" style="4" hidden="1" customWidth="1"/>
    <col min="5" max="5" width="13.28125" style="4" hidden="1" customWidth="1"/>
    <col min="6" max="6" width="0" style="3" hidden="1" customWidth="1"/>
    <col min="7" max="7" width="14.8515625" style="3" customWidth="1"/>
    <col min="8" max="16384" width="9.00390625" style="3" customWidth="1"/>
  </cols>
  <sheetData>
    <row r="1" spans="1:7" ht="17.25" customHeight="1">
      <c r="A1" s="5"/>
      <c r="B1" s="41" t="s">
        <v>0</v>
      </c>
      <c r="C1" s="41"/>
      <c r="D1" s="41"/>
      <c r="E1" s="41"/>
      <c r="F1" s="41"/>
      <c r="G1" s="41"/>
    </row>
    <row r="2" spans="1:7" ht="17.25" customHeight="1">
      <c r="A2" s="5"/>
      <c r="B2" s="41" t="s">
        <v>114</v>
      </c>
      <c r="C2" s="41"/>
      <c r="D2" s="41"/>
      <c r="E2" s="41"/>
      <c r="F2" s="41"/>
      <c r="G2" s="41"/>
    </row>
    <row r="3" spans="1:7" ht="15" customHeight="1">
      <c r="A3" s="5"/>
      <c r="B3" s="41" t="s">
        <v>115</v>
      </c>
      <c r="C3" s="41"/>
      <c r="D3" s="41"/>
      <c r="E3" s="41"/>
      <c r="F3" s="41"/>
      <c r="G3" s="41"/>
    </row>
    <row r="4" spans="1:5" ht="15" customHeight="1">
      <c r="A4" s="5"/>
      <c r="B4" s="5"/>
      <c r="C4" s="5"/>
      <c r="D4" s="5"/>
      <c r="E4" s="5"/>
    </row>
    <row r="5" spans="1:5" ht="19.5" customHeight="1">
      <c r="A5" s="42" t="s">
        <v>1</v>
      </c>
      <c r="B5" s="42"/>
      <c r="C5" s="42"/>
      <c r="D5" s="42"/>
      <c r="E5" s="42"/>
    </row>
    <row r="6" spans="1:5" s="6" customFormat="1" ht="17.25" customHeight="1">
      <c r="A6" s="43" t="s">
        <v>2</v>
      </c>
      <c r="B6" s="43"/>
      <c r="C6" s="43"/>
      <c r="D6" s="43"/>
      <c r="E6" s="43"/>
    </row>
    <row r="7" spans="1:5" s="6" customFormat="1" ht="15" customHeight="1">
      <c r="A7" s="43" t="s">
        <v>118</v>
      </c>
      <c r="B7" s="43"/>
      <c r="C7" s="43"/>
      <c r="D7" s="43"/>
      <c r="E7" s="43"/>
    </row>
    <row r="8" spans="1:7" s="7" customFormat="1" ht="77.25" customHeight="1">
      <c r="A8" s="10" t="s">
        <v>3</v>
      </c>
      <c r="B8" s="11" t="s">
        <v>4</v>
      </c>
      <c r="C8" s="11" t="s">
        <v>5</v>
      </c>
      <c r="D8" s="12" t="s">
        <v>6</v>
      </c>
      <c r="E8" s="10" t="s">
        <v>7</v>
      </c>
      <c r="F8" s="10" t="s">
        <v>7</v>
      </c>
      <c r="G8" s="10" t="s">
        <v>7</v>
      </c>
    </row>
    <row r="9" spans="1:7" ht="12" customHeight="1">
      <c r="A9" s="40"/>
      <c r="B9" s="40"/>
      <c r="C9" s="40"/>
      <c r="D9" s="40"/>
      <c r="E9" s="40"/>
      <c r="F9" s="13"/>
      <c r="G9" s="13"/>
    </row>
    <row r="10" spans="1:7" ht="25.5" customHeight="1">
      <c r="A10" s="35"/>
      <c r="B10" s="35" t="s">
        <v>123</v>
      </c>
      <c r="C10" s="35"/>
      <c r="D10" s="35"/>
      <c r="E10" s="35"/>
      <c r="F10" s="36"/>
      <c r="G10" s="36"/>
    </row>
    <row r="11" spans="1:7" s="7" customFormat="1" ht="21" customHeight="1">
      <c r="A11" s="11">
        <v>1</v>
      </c>
      <c r="B11" s="14" t="s">
        <v>8</v>
      </c>
      <c r="C11" s="15" t="s">
        <v>9</v>
      </c>
      <c r="D11" s="11">
        <v>0.78</v>
      </c>
      <c r="E11" s="16">
        <v>150</v>
      </c>
      <c r="F11" s="17">
        <v>1.06</v>
      </c>
      <c r="G11" s="18">
        <v>200</v>
      </c>
    </row>
    <row r="12" spans="1:7" s="7" customFormat="1" ht="21" customHeight="1">
      <c r="A12" s="19"/>
      <c r="B12" s="20" t="s">
        <v>10</v>
      </c>
      <c r="C12" s="15" t="s">
        <v>11</v>
      </c>
      <c r="D12" s="21">
        <f>D11*2.57</f>
        <v>2.0046000000000004</v>
      </c>
      <c r="E12" s="16">
        <v>400</v>
      </c>
      <c r="F12" s="17"/>
      <c r="G12" s="18">
        <v>450</v>
      </c>
    </row>
    <row r="13" spans="1:7" s="8" customFormat="1" ht="21" customHeight="1">
      <c r="A13" s="10">
        <v>2</v>
      </c>
      <c r="B13" s="14" t="s">
        <v>117</v>
      </c>
      <c r="C13" s="15" t="s">
        <v>9</v>
      </c>
      <c r="D13" s="10">
        <v>0.95</v>
      </c>
      <c r="E13" s="16">
        <v>160</v>
      </c>
      <c r="F13" s="14">
        <v>1.06</v>
      </c>
      <c r="G13" s="18">
        <v>250</v>
      </c>
    </row>
    <row r="14" spans="1:7" s="8" customFormat="1" ht="21" customHeight="1">
      <c r="A14" s="10"/>
      <c r="B14" s="14" t="s">
        <v>10</v>
      </c>
      <c r="C14" s="15" t="s">
        <v>11</v>
      </c>
      <c r="D14" s="10">
        <f>D13*2.29</f>
        <v>2.1755</v>
      </c>
      <c r="E14" s="16">
        <v>370</v>
      </c>
      <c r="F14" s="14"/>
      <c r="G14" s="18">
        <v>480</v>
      </c>
    </row>
    <row r="15" spans="1:7" s="8" customFormat="1" ht="21" customHeight="1">
      <c r="A15" s="10">
        <v>3</v>
      </c>
      <c r="B15" s="14" t="s">
        <v>12</v>
      </c>
      <c r="C15" s="15" t="s">
        <v>9</v>
      </c>
      <c r="D15" s="10">
        <v>2.2</v>
      </c>
      <c r="E15" s="16">
        <v>380</v>
      </c>
      <c r="F15" s="14">
        <v>1.09</v>
      </c>
      <c r="G15" s="18">
        <v>470</v>
      </c>
    </row>
    <row r="16" spans="1:7" s="8" customFormat="1" ht="37.5" customHeight="1">
      <c r="A16" s="10">
        <v>4</v>
      </c>
      <c r="B16" s="14" t="s">
        <v>13</v>
      </c>
      <c r="C16" s="15" t="s">
        <v>9</v>
      </c>
      <c r="D16" s="10">
        <v>1.38</v>
      </c>
      <c r="E16" s="16">
        <v>230</v>
      </c>
      <c r="F16" s="14">
        <v>1.07</v>
      </c>
      <c r="G16" s="18">
        <v>300</v>
      </c>
    </row>
    <row r="17" spans="1:7" s="8" customFormat="1" ht="21" customHeight="1">
      <c r="A17" s="10">
        <v>5</v>
      </c>
      <c r="B17" s="14" t="s">
        <v>14</v>
      </c>
      <c r="C17" s="15" t="s">
        <v>9</v>
      </c>
      <c r="D17" s="10">
        <v>2.2</v>
      </c>
      <c r="E17" s="16">
        <v>380</v>
      </c>
      <c r="F17" s="14">
        <v>1.1</v>
      </c>
      <c r="G17" s="18">
        <v>480</v>
      </c>
    </row>
    <row r="18" spans="1:7" s="8" customFormat="1" ht="21" customHeight="1">
      <c r="A18" s="10"/>
      <c r="B18" s="14" t="s">
        <v>15</v>
      </c>
      <c r="C18" s="15" t="s">
        <v>11</v>
      </c>
      <c r="D18" s="16">
        <v>2.3</v>
      </c>
      <c r="E18" s="16">
        <v>400</v>
      </c>
      <c r="F18" s="14"/>
      <c r="G18" s="18">
        <v>500</v>
      </c>
    </row>
    <row r="19" spans="1:7" s="8" customFormat="1" ht="35.25" customHeight="1">
      <c r="A19" s="10">
        <v>6</v>
      </c>
      <c r="B19" s="14" t="s">
        <v>16</v>
      </c>
      <c r="C19" s="15" t="s">
        <v>9</v>
      </c>
      <c r="D19" s="16">
        <v>0.58</v>
      </c>
      <c r="E19" s="16">
        <v>100</v>
      </c>
      <c r="F19" s="14">
        <v>1.09</v>
      </c>
      <c r="G19" s="18">
        <v>150</v>
      </c>
    </row>
    <row r="20" spans="1:7" s="8" customFormat="1" ht="21" customHeight="1">
      <c r="A20" s="10"/>
      <c r="B20" s="14" t="s">
        <v>15</v>
      </c>
      <c r="C20" s="15" t="s">
        <v>11</v>
      </c>
      <c r="D20" s="10">
        <v>0.62</v>
      </c>
      <c r="E20" s="16">
        <v>120</v>
      </c>
      <c r="F20" s="14">
        <v>1.8</v>
      </c>
      <c r="G20" s="18">
        <v>250</v>
      </c>
    </row>
    <row r="21" spans="1:7" s="8" customFormat="1" ht="21" customHeight="1">
      <c r="A21" s="10">
        <v>7</v>
      </c>
      <c r="B21" s="14" t="s">
        <v>17</v>
      </c>
      <c r="C21" s="15" t="s">
        <v>18</v>
      </c>
      <c r="D21" s="10">
        <v>0.46</v>
      </c>
      <c r="E21" s="16">
        <v>80</v>
      </c>
      <c r="F21" s="14"/>
      <c r="G21" s="18">
        <v>100</v>
      </c>
    </row>
    <row r="22" spans="1:7" s="8" customFormat="1" ht="21" customHeight="1">
      <c r="A22" s="10"/>
      <c r="B22" s="14" t="s">
        <v>15</v>
      </c>
      <c r="C22" s="15" t="s">
        <v>11</v>
      </c>
      <c r="D22" s="10">
        <v>0.58</v>
      </c>
      <c r="E22" s="16">
        <v>100</v>
      </c>
      <c r="F22" s="14"/>
      <c r="G22" s="18">
        <v>150</v>
      </c>
    </row>
    <row r="23" spans="1:7" s="8" customFormat="1" ht="21" customHeight="1">
      <c r="A23" s="10">
        <v>8</v>
      </c>
      <c r="B23" s="14" t="s">
        <v>19</v>
      </c>
      <c r="C23" s="15" t="s">
        <v>20</v>
      </c>
      <c r="D23" s="10">
        <v>5.87</v>
      </c>
      <c r="E23" s="16">
        <v>1000</v>
      </c>
      <c r="F23" s="14"/>
      <c r="G23" s="18">
        <v>1500</v>
      </c>
    </row>
    <row r="24" spans="1:7" s="8" customFormat="1" ht="21" customHeight="1">
      <c r="A24" s="10"/>
      <c r="B24" s="14" t="s">
        <v>21</v>
      </c>
      <c r="C24" s="15" t="s">
        <v>11</v>
      </c>
      <c r="D24" s="10">
        <v>5.32</v>
      </c>
      <c r="E24" s="16">
        <v>900</v>
      </c>
      <c r="F24" s="14"/>
      <c r="G24" s="18">
        <v>1200</v>
      </c>
    </row>
    <row r="25" spans="1:7" s="8" customFormat="1" ht="21" customHeight="1">
      <c r="A25" s="10">
        <v>9</v>
      </c>
      <c r="B25" s="14" t="s">
        <v>22</v>
      </c>
      <c r="C25" s="15" t="s">
        <v>23</v>
      </c>
      <c r="D25" s="10">
        <v>0.64</v>
      </c>
      <c r="E25" s="16">
        <v>110</v>
      </c>
      <c r="F25" s="14"/>
      <c r="G25" s="18">
        <v>150</v>
      </c>
    </row>
    <row r="26" spans="1:7" s="8" customFormat="1" ht="21" customHeight="1">
      <c r="A26" s="10">
        <v>10</v>
      </c>
      <c r="B26" s="22" t="s">
        <v>24</v>
      </c>
      <c r="C26" s="23" t="s">
        <v>25</v>
      </c>
      <c r="D26" s="10">
        <v>2.12</v>
      </c>
      <c r="E26" s="16">
        <v>360</v>
      </c>
      <c r="F26" s="14"/>
      <c r="G26" s="18">
        <v>400</v>
      </c>
    </row>
    <row r="27" spans="1:7" s="8" customFormat="1" ht="21" customHeight="1">
      <c r="A27" s="10">
        <v>11</v>
      </c>
      <c r="B27" s="22" t="s">
        <v>26</v>
      </c>
      <c r="C27" s="23" t="s">
        <v>27</v>
      </c>
      <c r="D27" s="10">
        <v>3.27</v>
      </c>
      <c r="E27" s="16">
        <v>550</v>
      </c>
      <c r="F27" s="14"/>
      <c r="G27" s="18">
        <v>750</v>
      </c>
    </row>
    <row r="28" spans="1:7" s="8" customFormat="1" ht="21" customHeight="1">
      <c r="A28" s="10"/>
      <c r="B28" s="22" t="s">
        <v>28</v>
      </c>
      <c r="C28" s="23" t="s">
        <v>11</v>
      </c>
      <c r="D28" s="10">
        <v>4.08</v>
      </c>
      <c r="E28" s="16">
        <v>690</v>
      </c>
      <c r="F28" s="14"/>
      <c r="G28" s="18">
        <v>800</v>
      </c>
    </row>
    <row r="29" spans="1:7" s="8" customFormat="1" ht="21" customHeight="1">
      <c r="A29" s="17">
        <v>12</v>
      </c>
      <c r="B29" s="14" t="s">
        <v>29</v>
      </c>
      <c r="C29" s="15" t="s">
        <v>30</v>
      </c>
      <c r="D29" s="10">
        <v>0.55</v>
      </c>
      <c r="E29" s="16">
        <v>90</v>
      </c>
      <c r="F29" s="14"/>
      <c r="G29" s="18">
        <v>150</v>
      </c>
    </row>
    <row r="30" spans="1:7" s="8" customFormat="1" ht="21" customHeight="1">
      <c r="A30" s="10">
        <v>13</v>
      </c>
      <c r="B30" s="14" t="s">
        <v>31</v>
      </c>
      <c r="C30" s="15" t="s">
        <v>32</v>
      </c>
      <c r="D30" s="10">
        <v>0.42</v>
      </c>
      <c r="E30" s="16">
        <v>70</v>
      </c>
      <c r="F30" s="14"/>
      <c r="G30" s="18">
        <v>100</v>
      </c>
    </row>
    <row r="31" spans="1:7" s="8" customFormat="1" ht="21" customHeight="1">
      <c r="A31" s="10">
        <v>14</v>
      </c>
      <c r="B31" s="20" t="s">
        <v>33</v>
      </c>
      <c r="C31" s="15" t="s">
        <v>34</v>
      </c>
      <c r="D31" s="10">
        <v>3.5</v>
      </c>
      <c r="E31" s="16">
        <v>600</v>
      </c>
      <c r="F31" s="14"/>
      <c r="G31" s="18">
        <v>900</v>
      </c>
    </row>
    <row r="32" spans="1:7" s="8" customFormat="1" ht="21" customHeight="1">
      <c r="A32" s="10">
        <v>15</v>
      </c>
      <c r="B32" s="20" t="s">
        <v>35</v>
      </c>
      <c r="C32" s="15" t="s">
        <v>34</v>
      </c>
      <c r="D32" s="10">
        <v>4.1</v>
      </c>
      <c r="E32" s="16">
        <v>700</v>
      </c>
      <c r="F32" s="14"/>
      <c r="G32" s="18">
        <v>1200</v>
      </c>
    </row>
    <row r="33" spans="1:7" s="8" customFormat="1" ht="21" customHeight="1">
      <c r="A33" s="10">
        <v>16</v>
      </c>
      <c r="B33" s="22" t="s">
        <v>36</v>
      </c>
      <c r="C33" s="23" t="s">
        <v>37</v>
      </c>
      <c r="D33" s="10">
        <v>1</v>
      </c>
      <c r="E33" s="16">
        <v>170</v>
      </c>
      <c r="F33" s="14"/>
      <c r="G33" s="18">
        <v>200</v>
      </c>
    </row>
    <row r="34" spans="1:7" s="8" customFormat="1" ht="21" customHeight="1">
      <c r="A34" s="10">
        <v>17</v>
      </c>
      <c r="B34" s="14" t="s">
        <v>38</v>
      </c>
      <c r="C34" s="15" t="s">
        <v>39</v>
      </c>
      <c r="D34" s="10">
        <v>0.8</v>
      </c>
      <c r="E34" s="16">
        <v>130</v>
      </c>
      <c r="F34" s="14"/>
      <c r="G34" s="18">
        <v>170</v>
      </c>
    </row>
    <row r="35" spans="1:7" s="8" customFormat="1" ht="21" customHeight="1">
      <c r="A35" s="10">
        <v>18</v>
      </c>
      <c r="B35" s="14" t="s">
        <v>40</v>
      </c>
      <c r="C35" s="15" t="s">
        <v>41</v>
      </c>
      <c r="D35" s="10">
        <v>0.8</v>
      </c>
      <c r="E35" s="16">
        <v>130</v>
      </c>
      <c r="F35" s="14"/>
      <c r="G35" s="18">
        <v>200</v>
      </c>
    </row>
    <row r="36" spans="1:7" s="8" customFormat="1" ht="21" customHeight="1">
      <c r="A36" s="10">
        <v>19</v>
      </c>
      <c r="B36" s="14" t="s">
        <v>42</v>
      </c>
      <c r="C36" s="15" t="s">
        <v>43</v>
      </c>
      <c r="D36" s="10">
        <v>1</v>
      </c>
      <c r="E36" s="16">
        <v>170</v>
      </c>
      <c r="F36" s="14"/>
      <c r="G36" s="18">
        <v>200</v>
      </c>
    </row>
    <row r="37" spans="1:7" s="8" customFormat="1" ht="21" customHeight="1">
      <c r="A37" s="10">
        <v>20</v>
      </c>
      <c r="B37" s="14" t="s">
        <v>44</v>
      </c>
      <c r="C37" s="15" t="s">
        <v>34</v>
      </c>
      <c r="D37" s="10">
        <v>0.46</v>
      </c>
      <c r="E37" s="16">
        <v>80</v>
      </c>
      <c r="F37" s="14"/>
      <c r="G37" s="18">
        <v>120</v>
      </c>
    </row>
    <row r="38" spans="1:7" s="8" customFormat="1" ht="21" customHeight="1">
      <c r="A38" s="10">
        <v>21</v>
      </c>
      <c r="B38" s="24" t="s">
        <v>45</v>
      </c>
      <c r="C38" s="10" t="s">
        <v>46</v>
      </c>
      <c r="D38" s="10">
        <f>0.06</f>
        <v>0.06</v>
      </c>
      <c r="E38" s="16">
        <v>10</v>
      </c>
      <c r="F38" s="14"/>
      <c r="G38" s="18">
        <v>15</v>
      </c>
    </row>
    <row r="39" spans="1:7" s="8" customFormat="1" ht="21" customHeight="1">
      <c r="A39" s="10">
        <v>22</v>
      </c>
      <c r="B39" s="22" t="s">
        <v>47</v>
      </c>
      <c r="C39" s="23" t="s">
        <v>37</v>
      </c>
      <c r="D39" s="10">
        <v>0.87</v>
      </c>
      <c r="E39" s="16">
        <v>150</v>
      </c>
      <c r="F39" s="14"/>
      <c r="G39" s="18">
        <v>200</v>
      </c>
    </row>
    <row r="40" spans="1:7" s="8" customFormat="1" ht="21" customHeight="1">
      <c r="A40" s="10">
        <v>23</v>
      </c>
      <c r="B40" s="22" t="s">
        <v>48</v>
      </c>
      <c r="C40" s="23" t="s">
        <v>37</v>
      </c>
      <c r="D40" s="10">
        <f>0.56</f>
        <v>0.56</v>
      </c>
      <c r="E40" s="16">
        <v>100</v>
      </c>
      <c r="F40" s="14"/>
      <c r="G40" s="18">
        <v>150</v>
      </c>
    </row>
    <row r="41" spans="1:7" s="8" customFormat="1" ht="21" customHeight="1">
      <c r="A41" s="10">
        <v>24</v>
      </c>
      <c r="B41" s="22" t="s">
        <v>119</v>
      </c>
      <c r="C41" s="23" t="s">
        <v>49</v>
      </c>
      <c r="D41" s="10">
        <v>0.25</v>
      </c>
      <c r="E41" s="16">
        <v>40</v>
      </c>
      <c r="F41" s="14"/>
      <c r="G41" s="18">
        <v>95</v>
      </c>
    </row>
    <row r="42" spans="1:7" s="8" customFormat="1" ht="21" customHeight="1">
      <c r="A42" s="10"/>
      <c r="B42" s="22" t="s">
        <v>50</v>
      </c>
      <c r="C42" s="23" t="s">
        <v>11</v>
      </c>
      <c r="D42" s="10">
        <v>0.34</v>
      </c>
      <c r="E42" s="16">
        <v>60</v>
      </c>
      <c r="F42" s="14"/>
      <c r="G42" s="18">
        <v>70</v>
      </c>
    </row>
    <row r="43" spans="1:7" s="8" customFormat="1" ht="21" customHeight="1">
      <c r="A43" s="10">
        <v>25</v>
      </c>
      <c r="B43" s="22" t="s">
        <v>51</v>
      </c>
      <c r="C43" s="23" t="s">
        <v>49</v>
      </c>
      <c r="D43" s="10">
        <v>1.522</v>
      </c>
      <c r="E43" s="16">
        <v>250</v>
      </c>
      <c r="F43" s="14"/>
      <c r="G43" s="18">
        <v>290</v>
      </c>
    </row>
    <row r="44" spans="1:7" s="8" customFormat="1" ht="21" customHeight="1">
      <c r="A44" s="10">
        <v>26</v>
      </c>
      <c r="B44" s="22" t="s">
        <v>52</v>
      </c>
      <c r="C44" s="23" t="s">
        <v>49</v>
      </c>
      <c r="D44" s="10">
        <v>2</v>
      </c>
      <c r="E44" s="16">
        <v>340</v>
      </c>
      <c r="F44" s="14"/>
      <c r="G44" s="18">
        <v>380</v>
      </c>
    </row>
    <row r="45" spans="1:7" s="8" customFormat="1" ht="21" customHeight="1">
      <c r="A45" s="10">
        <v>27</v>
      </c>
      <c r="B45" s="22" t="s">
        <v>53</v>
      </c>
      <c r="C45" s="23" t="s">
        <v>49</v>
      </c>
      <c r="D45" s="10">
        <v>2.67</v>
      </c>
      <c r="E45" s="16">
        <v>450</v>
      </c>
      <c r="F45" s="14"/>
      <c r="G45" s="18">
        <v>510</v>
      </c>
    </row>
    <row r="46" spans="1:7" s="8" customFormat="1" ht="21" customHeight="1">
      <c r="A46" s="10">
        <v>28</v>
      </c>
      <c r="B46" s="22" t="s">
        <v>54</v>
      </c>
      <c r="C46" s="23" t="s">
        <v>55</v>
      </c>
      <c r="D46" s="10">
        <v>0.16</v>
      </c>
      <c r="E46" s="16">
        <v>30</v>
      </c>
      <c r="F46" s="14"/>
      <c r="G46" s="18">
        <v>150</v>
      </c>
    </row>
    <row r="47" spans="1:7" s="8" customFormat="1" ht="21" customHeight="1">
      <c r="A47" s="10">
        <v>29</v>
      </c>
      <c r="B47" s="22" t="s">
        <v>56</v>
      </c>
      <c r="C47" s="23" t="s">
        <v>57</v>
      </c>
      <c r="D47" s="10">
        <v>0.25</v>
      </c>
      <c r="E47" s="16">
        <v>40</v>
      </c>
      <c r="F47" s="14"/>
      <c r="G47" s="18">
        <v>50</v>
      </c>
    </row>
    <row r="48" spans="1:7" s="8" customFormat="1" ht="21" customHeight="1">
      <c r="A48" s="10">
        <v>30</v>
      </c>
      <c r="B48" s="22" t="s">
        <v>58</v>
      </c>
      <c r="C48" s="23" t="s">
        <v>57</v>
      </c>
      <c r="D48" s="10">
        <v>0.52</v>
      </c>
      <c r="E48" s="16">
        <v>90</v>
      </c>
      <c r="F48" s="14"/>
      <c r="G48" s="18">
        <v>100</v>
      </c>
    </row>
    <row r="49" spans="1:7" s="8" customFormat="1" ht="21" customHeight="1">
      <c r="A49" s="10">
        <v>31</v>
      </c>
      <c r="B49" s="22" t="s">
        <v>59</v>
      </c>
      <c r="C49" s="23" t="s">
        <v>60</v>
      </c>
      <c r="D49" s="10">
        <v>0.63</v>
      </c>
      <c r="E49" s="16">
        <v>110</v>
      </c>
      <c r="F49" s="14"/>
      <c r="G49" s="18">
        <v>125</v>
      </c>
    </row>
    <row r="50" spans="1:7" s="8" customFormat="1" ht="21" customHeight="1">
      <c r="A50" s="10">
        <v>32</v>
      </c>
      <c r="B50" s="14" t="s">
        <v>61</v>
      </c>
      <c r="C50" s="15" t="s">
        <v>37</v>
      </c>
      <c r="D50" s="10">
        <f>1.86</f>
        <v>1.8599999999999999</v>
      </c>
      <c r="E50" s="16">
        <v>320</v>
      </c>
      <c r="F50" s="14"/>
      <c r="G50" s="18">
        <v>355</v>
      </c>
    </row>
    <row r="51" spans="1:7" s="8" customFormat="1" ht="21" customHeight="1">
      <c r="A51" s="10">
        <v>33</v>
      </c>
      <c r="B51" s="14" t="s">
        <v>62</v>
      </c>
      <c r="C51" s="15" t="s">
        <v>37</v>
      </c>
      <c r="D51" s="10">
        <v>0.27</v>
      </c>
      <c r="E51" s="16">
        <v>50</v>
      </c>
      <c r="F51" s="14"/>
      <c r="G51" s="18">
        <f>E51+E51*20%</f>
        <v>60</v>
      </c>
    </row>
    <row r="52" spans="1:7" s="8" customFormat="1" ht="21" customHeight="1">
      <c r="A52" s="10">
        <v>34</v>
      </c>
      <c r="B52" s="14" t="s">
        <v>63</v>
      </c>
      <c r="C52" s="15" t="s">
        <v>64</v>
      </c>
      <c r="D52" s="10">
        <v>0.52</v>
      </c>
      <c r="E52" s="16">
        <v>90</v>
      </c>
      <c r="F52" s="14"/>
      <c r="G52" s="18">
        <v>150</v>
      </c>
    </row>
    <row r="53" spans="1:7" s="8" customFormat="1" ht="21" customHeight="1">
      <c r="A53" s="10">
        <v>35</v>
      </c>
      <c r="B53" s="14" t="s">
        <v>65</v>
      </c>
      <c r="C53" s="15" t="s">
        <v>66</v>
      </c>
      <c r="D53" s="10">
        <v>1</v>
      </c>
      <c r="E53" s="16">
        <v>170</v>
      </c>
      <c r="F53" s="14"/>
      <c r="G53" s="18">
        <v>190</v>
      </c>
    </row>
    <row r="54" spans="1:7" s="8" customFormat="1" ht="21" customHeight="1">
      <c r="A54" s="10">
        <v>36</v>
      </c>
      <c r="B54" s="14" t="s">
        <v>67</v>
      </c>
      <c r="C54" s="15" t="s">
        <v>23</v>
      </c>
      <c r="D54" s="10">
        <v>2.9</v>
      </c>
      <c r="E54" s="16">
        <v>490</v>
      </c>
      <c r="F54" s="14"/>
      <c r="G54" s="18">
        <v>550</v>
      </c>
    </row>
    <row r="55" spans="1:7" s="8" customFormat="1" ht="21" customHeight="1">
      <c r="A55" s="10">
        <v>37</v>
      </c>
      <c r="B55" s="14" t="s">
        <v>68</v>
      </c>
      <c r="C55" s="15" t="s">
        <v>69</v>
      </c>
      <c r="D55" s="10">
        <v>1.1</v>
      </c>
      <c r="E55" s="16">
        <v>190</v>
      </c>
      <c r="F55" s="14"/>
      <c r="G55" s="18">
        <v>250</v>
      </c>
    </row>
    <row r="56" spans="1:7" s="8" customFormat="1" ht="21" customHeight="1">
      <c r="A56" s="10"/>
      <c r="B56" s="14" t="s">
        <v>70</v>
      </c>
      <c r="C56" s="15" t="s">
        <v>11</v>
      </c>
      <c r="D56" s="10">
        <f>D55*2.24</f>
        <v>2.4640000000000004</v>
      </c>
      <c r="E56" s="16">
        <v>420</v>
      </c>
      <c r="F56" s="14"/>
      <c r="G56" s="18">
        <v>500</v>
      </c>
    </row>
    <row r="57" spans="1:7" s="8" customFormat="1" ht="21" customHeight="1">
      <c r="A57" s="10">
        <v>38</v>
      </c>
      <c r="B57" s="14" t="s">
        <v>71</v>
      </c>
      <c r="C57" s="15" t="s">
        <v>11</v>
      </c>
      <c r="D57" s="10">
        <v>1.4</v>
      </c>
      <c r="E57" s="16">
        <v>240</v>
      </c>
      <c r="F57" s="14"/>
      <c r="G57" s="18">
        <v>300</v>
      </c>
    </row>
    <row r="58" spans="1:7" s="8" customFormat="1" ht="21" customHeight="1">
      <c r="A58" s="10"/>
      <c r="B58" s="14" t="s">
        <v>70</v>
      </c>
      <c r="C58" s="15" t="s">
        <v>11</v>
      </c>
      <c r="D58" s="10">
        <f>D57*2.12</f>
        <v>2.968</v>
      </c>
      <c r="E58" s="16">
        <v>500</v>
      </c>
      <c r="F58" s="14"/>
      <c r="G58" s="18">
        <f>E58+E58*20%</f>
        <v>600</v>
      </c>
    </row>
    <row r="59" spans="1:7" s="8" customFormat="1" ht="36" customHeight="1">
      <c r="A59" s="10">
        <v>39</v>
      </c>
      <c r="B59" s="14" t="s">
        <v>72</v>
      </c>
      <c r="C59" s="15" t="s">
        <v>73</v>
      </c>
      <c r="D59" s="10">
        <v>2.32</v>
      </c>
      <c r="E59" s="16">
        <v>390</v>
      </c>
      <c r="F59" s="14"/>
      <c r="G59" s="18">
        <v>550</v>
      </c>
    </row>
    <row r="60" spans="1:7" s="8" customFormat="1" ht="21" customHeight="1">
      <c r="A60" s="10"/>
      <c r="B60" s="14" t="s">
        <v>70</v>
      </c>
      <c r="C60" s="15" t="s">
        <v>11</v>
      </c>
      <c r="D60" s="10">
        <f>D59*1.62</f>
        <v>3.7584</v>
      </c>
      <c r="E60" s="16">
        <v>620</v>
      </c>
      <c r="F60" s="14"/>
      <c r="G60" s="18">
        <v>710</v>
      </c>
    </row>
    <row r="61" spans="1:7" s="8" customFormat="1" ht="21" customHeight="1">
      <c r="A61" s="10">
        <v>40</v>
      </c>
      <c r="B61" s="14" t="s">
        <v>74</v>
      </c>
      <c r="C61" s="15" t="s">
        <v>75</v>
      </c>
      <c r="D61" s="10">
        <v>0.64</v>
      </c>
      <c r="E61" s="16">
        <v>200</v>
      </c>
      <c r="F61" s="14">
        <v>2.4</v>
      </c>
      <c r="G61" s="18">
        <v>350</v>
      </c>
    </row>
    <row r="62" spans="1:7" s="8" customFormat="1" ht="21" customHeight="1">
      <c r="A62" s="10">
        <v>41</v>
      </c>
      <c r="B62" s="14" t="s">
        <v>76</v>
      </c>
      <c r="C62" s="15" t="s">
        <v>77</v>
      </c>
      <c r="D62" s="10">
        <v>1.4</v>
      </c>
      <c r="E62" s="16">
        <v>230</v>
      </c>
      <c r="F62" s="14"/>
      <c r="G62" s="18">
        <v>450</v>
      </c>
    </row>
    <row r="63" spans="1:7" s="8" customFormat="1" ht="21" customHeight="1">
      <c r="A63" s="10"/>
      <c r="B63" s="14" t="s">
        <v>70</v>
      </c>
      <c r="C63" s="15" t="s">
        <v>11</v>
      </c>
      <c r="D63" s="10">
        <f>D62*1.99</f>
        <v>2.786</v>
      </c>
      <c r="E63" s="16">
        <v>460</v>
      </c>
      <c r="F63" s="14"/>
      <c r="G63" s="18">
        <v>800</v>
      </c>
    </row>
    <row r="64" spans="1:7" s="8" customFormat="1" ht="21" customHeight="1">
      <c r="A64" s="10">
        <v>42</v>
      </c>
      <c r="B64" s="14" t="s">
        <v>116</v>
      </c>
      <c r="C64" s="15" t="s">
        <v>66</v>
      </c>
      <c r="D64" s="10">
        <v>1.1</v>
      </c>
      <c r="E64" s="16">
        <v>180</v>
      </c>
      <c r="F64" s="14"/>
      <c r="G64" s="18">
        <v>210</v>
      </c>
    </row>
    <row r="65" spans="1:7" s="8" customFormat="1" ht="21" customHeight="1">
      <c r="A65" s="10">
        <v>43</v>
      </c>
      <c r="B65" s="14" t="s">
        <v>78</v>
      </c>
      <c r="C65" s="15" t="s">
        <v>79</v>
      </c>
      <c r="D65" s="10">
        <v>0.37</v>
      </c>
      <c r="E65" s="16">
        <v>60</v>
      </c>
      <c r="F65" s="14"/>
      <c r="G65" s="18">
        <v>110</v>
      </c>
    </row>
    <row r="66" spans="1:7" s="8" customFormat="1" ht="21" customHeight="1">
      <c r="A66" s="10"/>
      <c r="B66" s="14" t="s">
        <v>70</v>
      </c>
      <c r="C66" s="15" t="s">
        <v>11</v>
      </c>
      <c r="D66" s="10">
        <f>D65*4.86</f>
        <v>1.7982</v>
      </c>
      <c r="E66" s="16">
        <v>300</v>
      </c>
      <c r="F66" s="14"/>
      <c r="G66" s="18">
        <v>350</v>
      </c>
    </row>
    <row r="67" spans="1:7" s="8" customFormat="1" ht="21" customHeight="1">
      <c r="A67" s="10">
        <v>44</v>
      </c>
      <c r="B67" s="14" t="s">
        <v>80</v>
      </c>
      <c r="C67" s="15" t="s">
        <v>81</v>
      </c>
      <c r="D67" s="10">
        <v>1.5</v>
      </c>
      <c r="E67" s="16">
        <v>250</v>
      </c>
      <c r="F67" s="14"/>
      <c r="G67" s="18">
        <f>E67+E67*20%</f>
        <v>300</v>
      </c>
    </row>
    <row r="68" spans="1:7" s="8" customFormat="1" ht="21" customHeight="1">
      <c r="A68" s="10">
        <v>45</v>
      </c>
      <c r="B68" s="14" t="s">
        <v>82</v>
      </c>
      <c r="C68" s="15" t="s">
        <v>79</v>
      </c>
      <c r="D68" s="10">
        <v>1.14</v>
      </c>
      <c r="E68" s="16">
        <v>190</v>
      </c>
      <c r="F68" s="14"/>
      <c r="G68" s="18">
        <v>250</v>
      </c>
    </row>
    <row r="69" spans="1:7" s="8" customFormat="1" ht="21" customHeight="1">
      <c r="A69" s="10">
        <v>46</v>
      </c>
      <c r="B69" s="14" t="s">
        <v>83</v>
      </c>
      <c r="C69" s="15" t="s">
        <v>84</v>
      </c>
      <c r="D69" s="10">
        <v>1.2</v>
      </c>
      <c r="E69" s="16">
        <v>200</v>
      </c>
      <c r="F69" s="14">
        <v>1.09</v>
      </c>
      <c r="G69" s="18">
        <v>230</v>
      </c>
    </row>
    <row r="70" spans="1:7" s="8" customFormat="1" ht="21" customHeight="1">
      <c r="A70" s="10">
        <v>47</v>
      </c>
      <c r="B70" s="14" t="s">
        <v>85</v>
      </c>
      <c r="C70" s="15" t="s">
        <v>86</v>
      </c>
      <c r="D70" s="10">
        <v>0.5</v>
      </c>
      <c r="E70" s="16">
        <v>90</v>
      </c>
      <c r="F70" s="14"/>
      <c r="G70" s="18">
        <v>350</v>
      </c>
    </row>
    <row r="71" spans="1:7" s="8" customFormat="1" ht="21" customHeight="1">
      <c r="A71" s="10">
        <v>48</v>
      </c>
      <c r="B71" s="14" t="s">
        <v>87</v>
      </c>
      <c r="C71" s="15" t="s">
        <v>88</v>
      </c>
      <c r="D71" s="10">
        <v>0.35</v>
      </c>
      <c r="E71" s="16">
        <v>60</v>
      </c>
      <c r="F71" s="14">
        <v>3.64</v>
      </c>
      <c r="G71" s="18">
        <v>100</v>
      </c>
    </row>
    <row r="72" spans="1:7" s="8" customFormat="1" ht="21" customHeight="1">
      <c r="A72" s="10">
        <v>49</v>
      </c>
      <c r="B72" s="14" t="s">
        <v>89</v>
      </c>
      <c r="C72" s="15" t="s">
        <v>90</v>
      </c>
      <c r="D72" s="10">
        <v>0.31</v>
      </c>
      <c r="E72" s="16">
        <v>50</v>
      </c>
      <c r="F72" s="14"/>
      <c r="G72" s="18">
        <v>200</v>
      </c>
    </row>
    <row r="73" spans="1:7" s="8" customFormat="1" ht="21" customHeight="1">
      <c r="A73" s="10">
        <v>50</v>
      </c>
      <c r="B73" s="14" t="s">
        <v>91</v>
      </c>
      <c r="C73" s="15" t="s">
        <v>92</v>
      </c>
      <c r="D73" s="10">
        <v>0.16</v>
      </c>
      <c r="E73" s="16">
        <v>30</v>
      </c>
      <c r="F73" s="14"/>
      <c r="G73" s="18">
        <v>110</v>
      </c>
    </row>
    <row r="74" spans="1:7" s="8" customFormat="1" ht="21" customHeight="1">
      <c r="A74" s="10">
        <v>51</v>
      </c>
      <c r="B74" s="14" t="s">
        <v>93</v>
      </c>
      <c r="C74" s="15" t="s">
        <v>94</v>
      </c>
      <c r="D74" s="10">
        <v>0.71</v>
      </c>
      <c r="E74" s="16">
        <v>120</v>
      </c>
      <c r="F74" s="14"/>
      <c r="G74" s="18">
        <v>200</v>
      </c>
    </row>
    <row r="75" spans="1:7" s="8" customFormat="1" ht="21" customHeight="1">
      <c r="A75" s="10">
        <v>52</v>
      </c>
      <c r="B75" s="14" t="s">
        <v>95</v>
      </c>
      <c r="C75" s="15" t="s">
        <v>96</v>
      </c>
      <c r="D75" s="10">
        <v>0.17</v>
      </c>
      <c r="E75" s="16">
        <v>30</v>
      </c>
      <c r="F75" s="14">
        <v>1.05</v>
      </c>
      <c r="G75" s="18">
        <v>40</v>
      </c>
    </row>
    <row r="76" spans="1:7" s="8" customFormat="1" ht="21" customHeight="1">
      <c r="A76" s="10"/>
      <c r="B76" s="14" t="s">
        <v>97</v>
      </c>
      <c r="C76" s="15" t="s">
        <v>11</v>
      </c>
      <c r="D76" s="10">
        <v>0.2</v>
      </c>
      <c r="E76" s="16">
        <v>35</v>
      </c>
      <c r="F76" s="14">
        <v>1.11</v>
      </c>
      <c r="G76" s="18">
        <v>45</v>
      </c>
    </row>
    <row r="77" spans="1:7" s="8" customFormat="1" ht="21" customHeight="1">
      <c r="A77" s="10"/>
      <c r="B77" s="14" t="s">
        <v>98</v>
      </c>
      <c r="C77" s="15" t="s">
        <v>11</v>
      </c>
      <c r="D77" s="10">
        <v>0.26</v>
      </c>
      <c r="E77" s="16">
        <v>45</v>
      </c>
      <c r="F77" s="14"/>
      <c r="G77" s="18">
        <v>55</v>
      </c>
    </row>
    <row r="78" spans="1:7" s="8" customFormat="1" ht="21" customHeight="1">
      <c r="A78" s="10">
        <v>53</v>
      </c>
      <c r="B78" s="14" t="s">
        <v>99</v>
      </c>
      <c r="C78" s="15"/>
      <c r="D78" s="10">
        <f>0.18+0.2</f>
        <v>0.38</v>
      </c>
      <c r="E78" s="16">
        <v>70</v>
      </c>
      <c r="F78" s="14"/>
      <c r="G78" s="18">
        <v>75</v>
      </c>
    </row>
    <row r="79" spans="1:7" s="8" customFormat="1" ht="21" customHeight="1">
      <c r="A79" s="10">
        <v>54</v>
      </c>
      <c r="B79" s="27" t="s">
        <v>100</v>
      </c>
      <c r="C79" s="15" t="s">
        <v>101</v>
      </c>
      <c r="D79" s="15">
        <v>1</v>
      </c>
      <c r="E79" s="16">
        <v>200</v>
      </c>
      <c r="F79" s="14"/>
      <c r="G79" s="26">
        <v>250</v>
      </c>
    </row>
    <row r="80" spans="1:7" s="8" customFormat="1" ht="21" customHeight="1">
      <c r="A80" s="10"/>
      <c r="B80" s="27" t="s">
        <v>120</v>
      </c>
      <c r="C80" s="15" t="s">
        <v>11</v>
      </c>
      <c r="D80" s="10">
        <v>0.26</v>
      </c>
      <c r="E80" s="16">
        <v>45</v>
      </c>
      <c r="F80" s="14"/>
      <c r="G80" s="26">
        <v>400</v>
      </c>
    </row>
    <row r="81" spans="1:7" s="8" customFormat="1" ht="21" customHeight="1">
      <c r="A81" s="10"/>
      <c r="B81" s="27" t="s">
        <v>121</v>
      </c>
      <c r="C81" s="15" t="s">
        <v>11</v>
      </c>
      <c r="D81" s="15"/>
      <c r="E81" s="16"/>
      <c r="F81" s="14"/>
      <c r="G81" s="26">
        <v>600</v>
      </c>
    </row>
    <row r="82" spans="1:7" s="8" customFormat="1" ht="21" customHeight="1">
      <c r="A82" s="10">
        <v>55</v>
      </c>
      <c r="B82" s="20" t="s">
        <v>102</v>
      </c>
      <c r="C82" s="15" t="s">
        <v>11</v>
      </c>
      <c r="D82" s="15">
        <v>3.6</v>
      </c>
      <c r="E82" s="16">
        <v>650</v>
      </c>
      <c r="F82" s="14">
        <v>1.2</v>
      </c>
      <c r="G82" s="18">
        <v>1000</v>
      </c>
    </row>
    <row r="83" spans="1:7" s="8" customFormat="1" ht="21" customHeight="1">
      <c r="A83" s="10"/>
      <c r="B83" s="20" t="s">
        <v>120</v>
      </c>
      <c r="C83" s="15" t="s">
        <v>11</v>
      </c>
      <c r="D83" s="15"/>
      <c r="E83" s="16"/>
      <c r="F83" s="14"/>
      <c r="G83" s="18">
        <v>1500</v>
      </c>
    </row>
    <row r="84" spans="1:7" s="8" customFormat="1" ht="21" customHeight="1">
      <c r="A84" s="10">
        <v>56</v>
      </c>
      <c r="B84" s="20" t="s">
        <v>103</v>
      </c>
      <c r="C84" s="15" t="s">
        <v>11</v>
      </c>
      <c r="D84" s="15">
        <v>2.7</v>
      </c>
      <c r="E84" s="16">
        <v>460</v>
      </c>
      <c r="F84" s="14">
        <v>1.3</v>
      </c>
      <c r="G84" s="18">
        <v>600</v>
      </c>
    </row>
    <row r="85" spans="1:7" s="8" customFormat="1" ht="21" customHeight="1">
      <c r="A85" s="10"/>
      <c r="B85" s="20" t="s">
        <v>120</v>
      </c>
      <c r="C85" s="15" t="s">
        <v>11</v>
      </c>
      <c r="D85" s="15"/>
      <c r="E85" s="16"/>
      <c r="F85" s="14"/>
      <c r="G85" s="18">
        <v>1000</v>
      </c>
    </row>
    <row r="86" spans="1:7" s="8" customFormat="1" ht="21" customHeight="1">
      <c r="A86" s="28"/>
      <c r="B86" s="29" t="s">
        <v>122</v>
      </c>
      <c r="C86" s="28"/>
      <c r="D86" s="28"/>
      <c r="E86" s="30"/>
      <c r="F86" s="31"/>
      <c r="G86" s="32"/>
    </row>
    <row r="87" spans="1:7" s="8" customFormat="1" ht="21" customHeight="1">
      <c r="A87" s="10">
        <v>1</v>
      </c>
      <c r="B87" s="25" t="s">
        <v>104</v>
      </c>
      <c r="C87" s="15" t="s">
        <v>106</v>
      </c>
      <c r="D87" s="15"/>
      <c r="E87" s="16">
        <v>400</v>
      </c>
      <c r="F87" s="14">
        <v>1.06</v>
      </c>
      <c r="G87" s="26">
        <v>500</v>
      </c>
    </row>
    <row r="88" spans="1:7" s="8" customFormat="1" ht="21" customHeight="1">
      <c r="A88" s="10">
        <v>2</v>
      </c>
      <c r="B88" s="37" t="s">
        <v>124</v>
      </c>
      <c r="C88" s="15" t="s">
        <v>106</v>
      </c>
      <c r="D88" s="15"/>
      <c r="E88" s="16"/>
      <c r="F88" s="14"/>
      <c r="G88" s="26">
        <v>200</v>
      </c>
    </row>
    <row r="89" spans="1:7" s="8" customFormat="1" ht="21" customHeight="1">
      <c r="A89" s="15">
        <v>3</v>
      </c>
      <c r="B89" s="20" t="s">
        <v>107</v>
      </c>
      <c r="C89" s="15" t="s">
        <v>106</v>
      </c>
      <c r="D89" s="15"/>
      <c r="E89" s="16">
        <v>120</v>
      </c>
      <c r="F89" s="14"/>
      <c r="G89" s="18">
        <v>150</v>
      </c>
    </row>
    <row r="90" spans="1:7" s="8" customFormat="1" ht="21" customHeight="1">
      <c r="A90" s="10">
        <v>4</v>
      </c>
      <c r="B90" s="20" t="s">
        <v>105</v>
      </c>
      <c r="C90" s="15" t="s">
        <v>106</v>
      </c>
      <c r="D90" s="15"/>
      <c r="E90" s="16">
        <v>130</v>
      </c>
      <c r="F90" s="14"/>
      <c r="G90" s="18">
        <v>150</v>
      </c>
    </row>
    <row r="91" spans="1:7" s="8" customFormat="1" ht="21" customHeight="1">
      <c r="A91" s="10">
        <v>5</v>
      </c>
      <c r="B91" s="20" t="s">
        <v>125</v>
      </c>
      <c r="C91" s="15"/>
      <c r="D91" s="15"/>
      <c r="E91" s="16"/>
      <c r="F91" s="14"/>
      <c r="G91" s="18">
        <v>500</v>
      </c>
    </row>
    <row r="92" spans="1:7" s="8" customFormat="1" ht="21" customHeight="1">
      <c r="A92" s="10">
        <v>6</v>
      </c>
      <c r="B92" s="20" t="s">
        <v>126</v>
      </c>
      <c r="C92" s="15" t="s">
        <v>106</v>
      </c>
      <c r="D92" s="15"/>
      <c r="E92" s="16"/>
      <c r="F92" s="14"/>
      <c r="G92" s="18">
        <v>500</v>
      </c>
    </row>
    <row r="93" spans="1:7" s="8" customFormat="1" ht="21" customHeight="1">
      <c r="A93" s="10">
        <v>7</v>
      </c>
      <c r="B93" s="20" t="s">
        <v>127</v>
      </c>
      <c r="C93" s="15" t="s">
        <v>106</v>
      </c>
      <c r="D93" s="15"/>
      <c r="E93" s="16"/>
      <c r="F93" s="14"/>
      <c r="G93" s="18">
        <v>600</v>
      </c>
    </row>
    <row r="94" spans="1:7" s="8" customFormat="1" ht="21" customHeight="1">
      <c r="A94" s="10">
        <v>8</v>
      </c>
      <c r="B94" s="20" t="s">
        <v>128</v>
      </c>
      <c r="C94" s="15" t="s">
        <v>106</v>
      </c>
      <c r="D94" s="15"/>
      <c r="E94" s="16">
        <v>150</v>
      </c>
      <c r="F94" s="14"/>
      <c r="G94" s="18">
        <v>150</v>
      </c>
    </row>
    <row r="95" spans="1:7" s="8" customFormat="1" ht="20.25" customHeight="1">
      <c r="A95" s="10">
        <v>9</v>
      </c>
      <c r="B95" s="20" t="s">
        <v>130</v>
      </c>
      <c r="C95" s="15" t="s">
        <v>129</v>
      </c>
      <c r="D95" s="15"/>
      <c r="E95" s="16">
        <v>150</v>
      </c>
      <c r="F95" s="14"/>
      <c r="G95" s="18">
        <v>200</v>
      </c>
    </row>
    <row r="96" spans="1:7" s="8" customFormat="1" ht="21" customHeight="1">
      <c r="A96" s="10">
        <v>10</v>
      </c>
      <c r="B96" s="20" t="s">
        <v>131</v>
      </c>
      <c r="C96" s="15" t="s">
        <v>129</v>
      </c>
      <c r="D96" s="15"/>
      <c r="E96" s="16">
        <v>150</v>
      </c>
      <c r="F96" s="14"/>
      <c r="G96" s="18">
        <v>300</v>
      </c>
    </row>
    <row r="97" spans="1:7" s="8" customFormat="1" ht="21" customHeight="1">
      <c r="A97" s="10">
        <v>11</v>
      </c>
      <c r="B97" s="20" t="s">
        <v>132</v>
      </c>
      <c r="C97" s="15" t="s">
        <v>106</v>
      </c>
      <c r="D97" s="15"/>
      <c r="E97" s="16">
        <v>150</v>
      </c>
      <c r="F97" s="14"/>
      <c r="G97" s="18">
        <v>100</v>
      </c>
    </row>
    <row r="98" spans="1:7" s="8" customFormat="1" ht="21" customHeight="1">
      <c r="A98" s="10">
        <v>12</v>
      </c>
      <c r="B98" s="20" t="s">
        <v>133</v>
      </c>
      <c r="C98" s="15" t="s">
        <v>106</v>
      </c>
      <c r="D98" s="15"/>
      <c r="E98" s="16">
        <v>150</v>
      </c>
      <c r="F98" s="14"/>
      <c r="G98" s="18">
        <v>500</v>
      </c>
    </row>
    <row r="99" spans="1:7" s="8" customFormat="1" ht="20.25" customHeight="1">
      <c r="A99" s="10">
        <v>13</v>
      </c>
      <c r="B99" s="20" t="s">
        <v>134</v>
      </c>
      <c r="C99" s="15" t="s">
        <v>129</v>
      </c>
      <c r="D99" s="15"/>
      <c r="E99" s="16">
        <v>150</v>
      </c>
      <c r="F99" s="14"/>
      <c r="G99" s="18">
        <v>100</v>
      </c>
    </row>
    <row r="100" spans="1:7" s="8" customFormat="1" ht="21" customHeight="1">
      <c r="A100" s="10">
        <v>14</v>
      </c>
      <c r="B100" s="20" t="s">
        <v>135</v>
      </c>
      <c r="C100" s="15" t="s">
        <v>129</v>
      </c>
      <c r="D100" s="15"/>
      <c r="E100" s="16">
        <v>150</v>
      </c>
      <c r="F100" s="14"/>
      <c r="G100" s="18">
        <v>150</v>
      </c>
    </row>
    <row r="101" spans="1:7" s="8" customFormat="1" ht="21" customHeight="1">
      <c r="A101" s="10">
        <v>15</v>
      </c>
      <c r="B101" s="20" t="s">
        <v>136</v>
      </c>
      <c r="C101" s="15" t="s">
        <v>129</v>
      </c>
      <c r="D101" s="15"/>
      <c r="E101" s="16">
        <v>150</v>
      </c>
      <c r="F101" s="14"/>
      <c r="G101" s="18">
        <v>200</v>
      </c>
    </row>
    <row r="102" spans="1:7" s="8" customFormat="1" ht="21" customHeight="1">
      <c r="A102" s="10">
        <v>16</v>
      </c>
      <c r="B102" s="20" t="s">
        <v>137</v>
      </c>
      <c r="C102" s="15" t="s">
        <v>129</v>
      </c>
      <c r="D102" s="15"/>
      <c r="E102" s="16">
        <v>150</v>
      </c>
      <c r="F102" s="14"/>
      <c r="G102" s="18">
        <v>100</v>
      </c>
    </row>
    <row r="103" spans="1:7" s="8" customFormat="1" ht="21" customHeight="1">
      <c r="A103" s="10">
        <v>17</v>
      </c>
      <c r="B103" s="20" t="s">
        <v>138</v>
      </c>
      <c r="C103" s="15" t="s">
        <v>129</v>
      </c>
      <c r="D103" s="15"/>
      <c r="E103" s="16">
        <v>150</v>
      </c>
      <c r="F103" s="14"/>
      <c r="G103" s="18">
        <v>50</v>
      </c>
    </row>
    <row r="104" spans="1:7" s="8" customFormat="1" ht="21" customHeight="1">
      <c r="A104" s="10">
        <v>18</v>
      </c>
      <c r="B104" s="20" t="s">
        <v>139</v>
      </c>
      <c r="C104" s="15" t="s">
        <v>106</v>
      </c>
      <c r="D104" s="15"/>
      <c r="E104" s="16"/>
      <c r="F104" s="14"/>
      <c r="G104" s="18">
        <v>50</v>
      </c>
    </row>
    <row r="105" spans="1:7" s="8" customFormat="1" ht="21" customHeight="1">
      <c r="A105" s="10">
        <v>19</v>
      </c>
      <c r="B105" s="20" t="s">
        <v>140</v>
      </c>
      <c r="C105" s="15" t="s">
        <v>106</v>
      </c>
      <c r="D105" s="15"/>
      <c r="E105" s="16"/>
      <c r="F105" s="14"/>
      <c r="G105" s="18">
        <v>500</v>
      </c>
    </row>
    <row r="106" spans="1:7" s="8" customFormat="1" ht="36" customHeight="1">
      <c r="A106" s="10">
        <v>20</v>
      </c>
      <c r="B106" s="20" t="s">
        <v>141</v>
      </c>
      <c r="C106" s="15" t="s">
        <v>106</v>
      </c>
      <c r="D106" s="15"/>
      <c r="E106" s="16"/>
      <c r="F106" s="14"/>
      <c r="G106" s="18">
        <v>50</v>
      </c>
    </row>
    <row r="107" spans="1:7" s="8" customFormat="1" ht="21" customHeight="1">
      <c r="A107" s="10">
        <v>21</v>
      </c>
      <c r="B107" s="20" t="s">
        <v>142</v>
      </c>
      <c r="C107" s="15"/>
      <c r="D107" s="15"/>
      <c r="E107" s="16"/>
      <c r="F107" s="14"/>
      <c r="G107" s="18">
        <v>500</v>
      </c>
    </row>
    <row r="108" spans="1:7" s="8" customFormat="1" ht="21" customHeight="1">
      <c r="A108" s="10">
        <v>22</v>
      </c>
      <c r="B108" s="20" t="s">
        <v>143</v>
      </c>
      <c r="C108" s="15" t="s">
        <v>106</v>
      </c>
      <c r="D108" s="15"/>
      <c r="E108" s="16"/>
      <c r="F108" s="14"/>
      <c r="G108" s="18">
        <v>200</v>
      </c>
    </row>
    <row r="109" spans="1:7" s="8" customFormat="1" ht="21" customHeight="1">
      <c r="A109" s="10">
        <v>23</v>
      </c>
      <c r="B109" s="20" t="s">
        <v>144</v>
      </c>
      <c r="C109" s="15" t="s">
        <v>106</v>
      </c>
      <c r="D109" s="15"/>
      <c r="E109" s="16"/>
      <c r="F109" s="14"/>
      <c r="G109" s="18">
        <v>200</v>
      </c>
    </row>
    <row r="110" spans="1:7" s="8" customFormat="1" ht="21" customHeight="1">
      <c r="A110" s="10">
        <v>24</v>
      </c>
      <c r="B110" s="20" t="s">
        <v>145</v>
      </c>
      <c r="C110" s="15" t="s">
        <v>106</v>
      </c>
      <c r="D110" s="15"/>
      <c r="E110" s="16"/>
      <c r="F110" s="14"/>
      <c r="G110" s="18">
        <v>500</v>
      </c>
    </row>
    <row r="111" spans="1:7" s="8" customFormat="1" ht="21" customHeight="1">
      <c r="A111" s="10">
        <v>25</v>
      </c>
      <c r="B111" s="20" t="s">
        <v>146</v>
      </c>
      <c r="C111" s="15" t="s">
        <v>106</v>
      </c>
      <c r="D111" s="15"/>
      <c r="E111" s="16"/>
      <c r="F111" s="14"/>
      <c r="G111" s="18">
        <v>20</v>
      </c>
    </row>
    <row r="112" spans="1:7" s="8" customFormat="1" ht="21" customHeight="1">
      <c r="A112" s="10">
        <v>26</v>
      </c>
      <c r="B112" s="20" t="s">
        <v>147</v>
      </c>
      <c r="C112" s="15" t="s">
        <v>106</v>
      </c>
      <c r="D112" s="15"/>
      <c r="E112" s="16"/>
      <c r="F112" s="14"/>
      <c r="G112" s="18">
        <v>50</v>
      </c>
    </row>
    <row r="113" spans="1:7" s="8" customFormat="1" ht="21" customHeight="1">
      <c r="A113" s="10">
        <v>27</v>
      </c>
      <c r="B113" s="20" t="s">
        <v>148</v>
      </c>
      <c r="C113" s="15" t="s">
        <v>106</v>
      </c>
      <c r="D113" s="15"/>
      <c r="E113" s="16"/>
      <c r="F113" s="14"/>
      <c r="G113" s="18">
        <v>50</v>
      </c>
    </row>
    <row r="114" spans="1:7" s="8" customFormat="1" ht="21" customHeight="1">
      <c r="A114" s="33"/>
      <c r="B114" s="34"/>
      <c r="C114" s="28"/>
      <c r="D114" s="28"/>
      <c r="E114" s="30"/>
      <c r="F114" s="31"/>
      <c r="G114" s="32"/>
    </row>
    <row r="115" spans="1:7" s="8" customFormat="1" ht="21" customHeight="1">
      <c r="A115" s="10">
        <v>1</v>
      </c>
      <c r="B115" s="20" t="s">
        <v>108</v>
      </c>
      <c r="C115" s="15" t="s">
        <v>23</v>
      </c>
      <c r="D115" s="15"/>
      <c r="E115" s="16" t="s">
        <v>109</v>
      </c>
      <c r="F115" s="16" t="s">
        <v>109</v>
      </c>
      <c r="G115" s="16" t="s">
        <v>109</v>
      </c>
    </row>
    <row r="116" spans="1:7" s="8" customFormat="1" ht="21" customHeight="1">
      <c r="A116" s="15">
        <v>2</v>
      </c>
      <c r="B116" s="20" t="s">
        <v>110</v>
      </c>
      <c r="C116" s="15" t="s">
        <v>23</v>
      </c>
      <c r="D116" s="15"/>
      <c r="E116" s="16">
        <v>150</v>
      </c>
      <c r="F116" s="14"/>
      <c r="G116" s="18">
        <v>200</v>
      </c>
    </row>
    <row r="118" spans="1:3" ht="18">
      <c r="A118" s="9"/>
      <c r="B118" s="38" t="s">
        <v>111</v>
      </c>
      <c r="C118" s="4"/>
    </row>
    <row r="119" spans="1:3" ht="18">
      <c r="A119" s="9"/>
      <c r="B119" s="38"/>
      <c r="C119" s="4"/>
    </row>
    <row r="120" spans="1:3" ht="18">
      <c r="A120" s="9"/>
      <c r="B120" s="38" t="s">
        <v>112</v>
      </c>
      <c r="C120" s="4"/>
    </row>
    <row r="121" spans="1:3" ht="18">
      <c r="A121" s="9"/>
      <c r="B121" s="38" t="s">
        <v>113</v>
      </c>
      <c r="C121" s="4"/>
    </row>
    <row r="122" ht="18">
      <c r="B122" s="38"/>
    </row>
    <row r="123" ht="17.25">
      <c r="B123" s="39" t="s">
        <v>149</v>
      </c>
    </row>
  </sheetData>
  <sheetProtection selectLockedCells="1" selectUnlockedCells="1"/>
  <mergeCells count="7">
    <mergeCell ref="A9:E9"/>
    <mergeCell ref="B1:G1"/>
    <mergeCell ref="B2:G2"/>
    <mergeCell ref="B3:G3"/>
    <mergeCell ref="A5:E5"/>
    <mergeCell ref="A6:E6"/>
    <mergeCell ref="A7:E7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3" fitToWidth="1" horizontalDpi="300" verticalDpi="300" orientation="portrait" paperSize="9" scale="65" r:id="rId1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2017-12-08T08:04:31Z</cp:lastPrinted>
  <dcterms:created xsi:type="dcterms:W3CDTF">2017-12-08T06:40:44Z</dcterms:created>
  <dcterms:modified xsi:type="dcterms:W3CDTF">2017-12-08T08:09:11Z</dcterms:modified>
  <cp:category/>
  <cp:version/>
  <cp:contentType/>
  <cp:contentStatus/>
</cp:coreProperties>
</file>