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1"/>
  </bookViews>
  <sheets>
    <sheet name="Результаты ." sheetId="1" r:id="rId1"/>
    <sheet name="Командные итоги" sheetId="2" r:id="rId2"/>
  </sheets>
  <definedNames>
    <definedName name="_xlnm.Print_Area" localSheetId="1">'Командные итоги'!$A$1:$T$24</definedName>
    <definedName name="_xlnm.Print_Area" localSheetId="0">'Результаты .'!$A$1:$P$146</definedName>
  </definedNames>
  <calcPr fullCalcOnLoad="1"/>
</workbook>
</file>

<file path=xl/sharedStrings.xml><?xml version="1.0" encoding="utf-8"?>
<sst xmlns="http://schemas.openxmlformats.org/spreadsheetml/2006/main" count="321" uniqueCount="160">
  <si>
    <t>место</t>
  </si>
  <si>
    <t>очки</t>
  </si>
  <si>
    <t>Водоканал</t>
  </si>
  <si>
    <t>ГАГУ</t>
  </si>
  <si>
    <t>Дорожник</t>
  </si>
  <si>
    <t>№</t>
  </si>
  <si>
    <t>Политехколледж</t>
  </si>
  <si>
    <t>Нацбанк</t>
  </si>
  <si>
    <t>Ростелеком</t>
  </si>
  <si>
    <t>Админ</t>
  </si>
  <si>
    <t>женщины</t>
  </si>
  <si>
    <t>мужчины</t>
  </si>
  <si>
    <t>Организации</t>
  </si>
  <si>
    <t>ОМВД</t>
  </si>
  <si>
    <t>МЧС</t>
  </si>
  <si>
    <t>ОФСИН</t>
  </si>
  <si>
    <t>ИП "Годов"</t>
  </si>
  <si>
    <t>Налоговая</t>
  </si>
  <si>
    <t>Роспотребнадзор</t>
  </si>
  <si>
    <t xml:space="preserve">ОМОН 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</si>
  <si>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</si>
  <si>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</si>
  <si>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</si>
  <si>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</si>
  <si>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</si>
  <si>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</si>
  <si>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</si>
  <si>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</si>
  <si>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Командное первенство зимний полиатлон Спартакиада трудовых коллективов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</si>
  <si>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26, 27 января 2019 г.
</t>
    </r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</si>
  <si>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</si>
  <si>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</si>
  <si>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</si>
  <si>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</si>
  <si>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</si>
  <si>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</si>
  <si>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</si>
  <si>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</si>
  <si>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Очки
командн.</t>
  </si>
  <si>
    <t>стрельба</t>
  </si>
  <si>
    <t>гимнастика</t>
  </si>
  <si>
    <t>лыжные гонки</t>
  </si>
  <si>
    <t>результат</t>
  </si>
  <si>
    <t>ЖЕНЩИНЫ до 27 лет  (2001-1992)</t>
  </si>
  <si>
    <t>Дубровина Елена</t>
  </si>
  <si>
    <t>УФСИН</t>
  </si>
  <si>
    <t>ЖЕНЩИНЫ 28-34 лет  (1991-1985)</t>
  </si>
  <si>
    <t>Ефимова Надежда</t>
  </si>
  <si>
    <t>ЖЕНЩИНЫ 35-39 лет  (1984-1980)</t>
  </si>
  <si>
    <t>Водолеева Вера</t>
  </si>
  <si>
    <t>Костенкова Ирина</t>
  </si>
  <si>
    <t>ЖЕНЩИНЫ 40-44 лет  (1979 -1975)</t>
  </si>
  <si>
    <t>Ушакова Татьяна</t>
  </si>
  <si>
    <t>Главный судья________________________________</t>
  </si>
  <si>
    <t>Секретарь_____________________________________________</t>
  </si>
  <si>
    <t>Нац.Банк</t>
  </si>
  <si>
    <t>ЖЕНЩИНЫ 50-54 лет  (1965-1969г.р.)</t>
  </si>
  <si>
    <t>Коргина Людмила</t>
  </si>
  <si>
    <t>ЖЕНЩИНЫ 55-59 лет  (1964-1960г.р.)</t>
  </si>
  <si>
    <t>Кошкина Александра</t>
  </si>
  <si>
    <t>ЖЕНЩИНЫ 60 лет и ст. (1959 и ст г.р.)</t>
  </si>
  <si>
    <r>
      <t>ПРОТОКОЛ
соревнований по ПОЛИАТЛОНУ в зачёт Спартакиады трудовых коллективов г.Горно-Алтайска, 26-27 января 2019 г.</t>
    </r>
    <r>
      <rPr>
        <sz val="16"/>
        <rFont val="Times New Roman"/>
        <family val="1"/>
      </rPr>
      <t xml:space="preserve">
</t>
    </r>
  </si>
  <si>
    <t xml:space="preserve">
Очки
командн.</t>
  </si>
  <si>
    <t>Мужчины до 27 лет  (2001-1992)</t>
  </si>
  <si>
    <t>Таканаков Александр</t>
  </si>
  <si>
    <t>ГАГПК</t>
  </si>
  <si>
    <t>Володин Александр</t>
  </si>
  <si>
    <t>Мужчины 28-34 лет  (1991-1985)</t>
  </si>
  <si>
    <t>Талпа Кирилл</t>
  </si>
  <si>
    <t>Тозыяков Анатолий</t>
  </si>
  <si>
    <t>Тугунов Чарыш</t>
  </si>
  <si>
    <t>Гл. судья                                                        Шатин О.А.</t>
  </si>
  <si>
    <t>Мужчины 35-39 лет  (1984-1980)</t>
  </si>
  <si>
    <t>Акчин Дмитрий</t>
  </si>
  <si>
    <t>Акентьев Виталий</t>
  </si>
  <si>
    <t>Семенченко Роман</t>
  </si>
  <si>
    <t>Мужчины 40-44 лет  (1979-1975)</t>
  </si>
  <si>
    <t>Жигалин Сергей</t>
  </si>
  <si>
    <t>Мужчины 45 - 49 лет (1974-1970г.р.)</t>
  </si>
  <si>
    <t>Никольченко Александр</t>
  </si>
  <si>
    <t>Яраскин Вячеслав</t>
  </si>
  <si>
    <t>Тюхтенев Александр</t>
  </si>
  <si>
    <t xml:space="preserve">Мужчины 50-54 лет (1969-1965г.р.) </t>
  </si>
  <si>
    <t xml:space="preserve">Мужчины 55-59 лет (1964-1960 г.р.) </t>
  </si>
  <si>
    <t>Обухов Олег</t>
  </si>
  <si>
    <t>Кызылов Василий</t>
  </si>
  <si>
    <t>Сапетин Федор</t>
  </si>
  <si>
    <t>Мужчины 60 лет и старше  (1958-ст.)</t>
  </si>
  <si>
    <t>Увачев Александр</t>
  </si>
  <si>
    <t>Дьяченко Николай</t>
  </si>
  <si>
    <r>
      <t>ПРОТОКОЛ</t>
    </r>
    <r>
      <rPr>
        <b/>
        <sz val="10"/>
        <rFont val="Times New Roman"/>
        <family val="1"/>
      </rPr>
      <t xml:space="preserve">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26-27 января 2019 г.
</t>
    </r>
  </si>
  <si>
    <t>Ерелин Сергей</t>
  </si>
  <si>
    <t>Годов Евгений</t>
  </si>
  <si>
    <t>Клепикова Наталья</t>
  </si>
  <si>
    <t>Администрация</t>
  </si>
  <si>
    <t>Шитова Альбина</t>
  </si>
  <si>
    <t>Еркияшева Айана</t>
  </si>
  <si>
    <t>Рехтина Анна</t>
  </si>
  <si>
    <t>Мочалкина Надежда</t>
  </si>
  <si>
    <t>Архипова Анастасия</t>
  </si>
  <si>
    <t>Туянов Олег</t>
  </si>
  <si>
    <t>Кичинеков Виталий</t>
  </si>
  <si>
    <t>Кыпчакова Ирина</t>
  </si>
  <si>
    <t>Маркина Марина</t>
  </si>
  <si>
    <t>Бедиеков Дмитрий</t>
  </si>
  <si>
    <t>Яжанкин Михаил</t>
  </si>
  <si>
    <t>Митрохин Кирилл</t>
  </si>
  <si>
    <t>Вакуленко Николай</t>
  </si>
  <si>
    <t>Корытцев Степан</t>
  </si>
  <si>
    <t>Соколов Алексей</t>
  </si>
  <si>
    <t>ОМОН</t>
  </si>
  <si>
    <t>Тугарев Игорь</t>
  </si>
  <si>
    <t>Глушков Владимир</t>
  </si>
  <si>
    <t>Рябцев Василий</t>
  </si>
  <si>
    <t>Захаров Денис</t>
  </si>
  <si>
    <t>Гладышев Владимир</t>
  </si>
  <si>
    <t>Дударева Надежда</t>
  </si>
  <si>
    <t>Куропятникова Александра</t>
  </si>
  <si>
    <t>Зяблицкая Татьяна</t>
  </si>
  <si>
    <t>Такпаев Роман</t>
  </si>
  <si>
    <t>Козлов Александр</t>
  </si>
  <si>
    <t>Каташева Алена</t>
  </si>
  <si>
    <t>Маматова Александра</t>
  </si>
  <si>
    <t>Ковязина Мария</t>
  </si>
  <si>
    <t>Табылкинова Ольга</t>
  </si>
  <si>
    <t>Софронов Иван</t>
  </si>
  <si>
    <t>Плесенников Александр</t>
  </si>
  <si>
    <t>Плахотнюк Константин</t>
  </si>
  <si>
    <t>Милехина Елена</t>
  </si>
  <si>
    <t>Ломакина Юлия</t>
  </si>
  <si>
    <t>Манеева Татьяна</t>
  </si>
  <si>
    <t>Потапов Сергей</t>
  </si>
  <si>
    <t>ПСЧ "Долина Алтая"</t>
  </si>
  <si>
    <t>Нукеев Жандос</t>
  </si>
  <si>
    <t>Кичинекова Елена</t>
  </si>
  <si>
    <t>Скопинцева Елена</t>
  </si>
  <si>
    <t>Авилов Михаил</t>
  </si>
  <si>
    <t>Курносов Михаил</t>
  </si>
  <si>
    <t>Сафронов Денис</t>
  </si>
  <si>
    <t>Кызылова Алла</t>
  </si>
  <si>
    <t>Иродова Алиса</t>
  </si>
  <si>
    <t>Коновец Кирилл</t>
  </si>
  <si>
    <t>Басов Дмитрий</t>
  </si>
  <si>
    <t>Маришин Александр</t>
  </si>
  <si>
    <t>н/я</t>
  </si>
  <si>
    <t>финиш</t>
  </si>
  <si>
    <t>старт</t>
  </si>
  <si>
    <t>время чистое</t>
  </si>
  <si>
    <t>СПЧ "Долина Алтая"</t>
  </si>
  <si>
    <t xml:space="preserve">Зачет по сумме пяти  лучших результатов </t>
  </si>
  <si>
    <t>дис</t>
  </si>
  <si>
    <t>дис.</t>
  </si>
  <si>
    <t>50</t>
  </si>
  <si>
    <t>36,31,30</t>
  </si>
  <si>
    <r>
      <t xml:space="preserve">40, </t>
    </r>
    <r>
      <rPr>
        <sz val="14"/>
        <rFont val="Times New Roman"/>
        <family val="1"/>
      </rPr>
      <t>33</t>
    </r>
  </si>
  <si>
    <t>45,40,36</t>
  </si>
  <si>
    <t>33</t>
  </si>
  <si>
    <t>40</t>
  </si>
  <si>
    <t>45,36</t>
  </si>
  <si>
    <t>30,29,27,26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</si>
</sst>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45" fontId="34" fillId="0" borderId="0" xfId="0" applyNumberFormat="1" applyFont="1" applyAlignment="1">
      <alignment horizontal="center"/>
    </xf>
    <xf numFmtId="0" fontId="2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8" fillId="24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24" borderId="12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180" fontId="34" fillId="0" borderId="10" xfId="0" applyNumberFormat="1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left"/>
    </xf>
    <xf numFmtId="180" fontId="3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6" fillId="24" borderId="10" xfId="0" applyFont="1" applyFill="1" applyBorder="1" applyAlignment="1">
      <alignment horizontal="left"/>
    </xf>
    <xf numFmtId="0" fontId="36" fillId="24" borderId="0" xfId="0" applyFont="1" applyFill="1" applyAlignment="1">
      <alignment horizontal="left"/>
    </xf>
    <xf numFmtId="0" fontId="3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7" fillId="24" borderId="10" xfId="0" applyFont="1" applyFill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24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36" fillId="0" borderId="10" xfId="0" applyNumberFormat="1" applyFont="1" applyBorder="1" applyAlignment="1">
      <alignment horizontal="left"/>
    </xf>
    <xf numFmtId="0" fontId="28" fillId="0" borderId="2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24" borderId="0" xfId="0" applyFont="1" applyFill="1" applyAlignment="1">
      <alignment horizontal="left"/>
    </xf>
    <xf numFmtId="0" fontId="37" fillId="24" borderId="26" xfId="0" applyFont="1" applyFill="1" applyBorder="1" applyAlignment="1">
      <alignment horizontal="left"/>
    </xf>
    <xf numFmtId="0" fontId="36" fillId="24" borderId="26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 textRotation="90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5" fontId="29" fillId="0" borderId="11" xfId="0" applyNumberFormat="1" applyFont="1" applyBorder="1" applyAlignment="1">
      <alignment horizontal="center" vertical="center"/>
    </xf>
    <xf numFmtId="45" fontId="29" fillId="0" borderId="25" xfId="0" applyNumberFormat="1" applyFont="1" applyBorder="1" applyAlignment="1">
      <alignment horizontal="center" vertical="center"/>
    </xf>
    <xf numFmtId="45" fontId="29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 textRotation="90" wrapText="1"/>
    </xf>
    <xf numFmtId="49" fontId="28" fillId="0" borderId="26" xfId="0" applyNumberFormat="1" applyFont="1" applyBorder="1" applyAlignment="1">
      <alignment horizontal="center" vertical="center" textRotation="90" wrapText="1"/>
    </xf>
    <xf numFmtId="49" fontId="28" fillId="0" borderId="12" xfId="0" applyNumberFormat="1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1" fillId="0" borderId="29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133350</xdr:rowOff>
    </xdr:from>
    <xdr:to>
      <xdr:col>1</xdr:col>
      <xdr:colOff>66675</xdr:colOff>
      <xdr:row>8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33375" y="2000250"/>
          <a:ext cx="1333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60" workbookViewId="0" topLeftCell="A94">
      <selection activeCell="G54" sqref="G54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1.625" style="0" customWidth="1"/>
    <col min="4" max="4" width="28.875" style="0" customWidth="1"/>
    <col min="5" max="5" width="12.75390625" style="0" customWidth="1"/>
    <col min="6" max="6" width="10.875" style="0" customWidth="1"/>
    <col min="7" max="7" width="11.625" style="0" customWidth="1"/>
    <col min="8" max="8" width="10.75390625" style="0" customWidth="1"/>
    <col min="9" max="9" width="13.00390625" style="0" customWidth="1"/>
    <col min="10" max="10" width="14.125" style="0" customWidth="1"/>
    <col min="11" max="11" width="12.75390625" style="0" customWidth="1"/>
    <col min="12" max="12" width="13.25390625" style="0" customWidth="1"/>
    <col min="13" max="13" width="14.125" style="0" customWidth="1"/>
    <col min="14" max="14" width="11.875" style="0" customWidth="1"/>
    <col min="15" max="15" width="12.75390625" style="0" customWidth="1"/>
    <col min="16" max="16" width="12.125" style="0" customWidth="1"/>
  </cols>
  <sheetData>
    <row r="1" spans="1:16" s="18" customFormat="1" ht="64.5" customHeight="1">
      <c r="A1" s="178" t="s">
        <v>29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s="18" customFormat="1" ht="12.75" customHeight="1">
      <c r="A2" s="179" t="s">
        <v>5</v>
      </c>
      <c r="B2" s="179" t="s">
        <v>30</v>
      </c>
      <c r="C2" s="179" t="s">
        <v>31</v>
      </c>
      <c r="D2" s="179" t="s">
        <v>32</v>
      </c>
      <c r="E2" s="179" t="s">
        <v>33</v>
      </c>
      <c r="F2" s="179"/>
      <c r="G2" s="179"/>
      <c r="H2" s="179"/>
      <c r="I2" s="180" t="s">
        <v>34</v>
      </c>
      <c r="J2" s="181" t="s">
        <v>35</v>
      </c>
      <c r="K2" s="182"/>
      <c r="L2" s="182"/>
      <c r="M2" s="183"/>
      <c r="N2" s="184" t="s">
        <v>36</v>
      </c>
      <c r="O2" s="187" t="s">
        <v>37</v>
      </c>
      <c r="P2" s="168" t="s">
        <v>38</v>
      </c>
    </row>
    <row r="3" spans="1:16" s="18" customFormat="1" ht="18">
      <c r="A3" s="179"/>
      <c r="B3" s="179"/>
      <c r="C3" s="179"/>
      <c r="D3" s="179"/>
      <c r="E3" s="171" t="s">
        <v>39</v>
      </c>
      <c r="F3" s="171"/>
      <c r="G3" s="171" t="s">
        <v>40</v>
      </c>
      <c r="H3" s="171"/>
      <c r="I3" s="180"/>
      <c r="J3" s="172" t="s">
        <v>41</v>
      </c>
      <c r="K3" s="173"/>
      <c r="L3" s="173"/>
      <c r="M3" s="174"/>
      <c r="N3" s="185"/>
      <c r="O3" s="180"/>
      <c r="P3" s="169"/>
    </row>
    <row r="4" spans="1:16" s="18" customFormat="1" ht="20.25" customHeight="1">
      <c r="A4" s="179"/>
      <c r="B4" s="179"/>
      <c r="C4" s="179"/>
      <c r="D4" s="179"/>
      <c r="E4" s="49" t="s">
        <v>42</v>
      </c>
      <c r="F4" s="49" t="s">
        <v>1</v>
      </c>
      <c r="G4" s="49" t="s">
        <v>42</v>
      </c>
      <c r="H4" s="49" t="s">
        <v>1</v>
      </c>
      <c r="I4" s="180"/>
      <c r="J4" s="175" t="s">
        <v>42</v>
      </c>
      <c r="K4" s="176"/>
      <c r="L4" s="177"/>
      <c r="M4" s="49" t="s">
        <v>1</v>
      </c>
      <c r="N4" s="186"/>
      <c r="O4" s="180"/>
      <c r="P4" s="170"/>
    </row>
    <row r="5" spans="1:16" s="18" customFormat="1" ht="23.25" customHeight="1">
      <c r="A5" s="138" t="s">
        <v>43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8" customFormat="1" ht="23.25" customHeight="1">
      <c r="A6" s="19"/>
      <c r="B6" s="19"/>
      <c r="C6" s="19"/>
      <c r="D6" s="19"/>
      <c r="E6" s="19"/>
      <c r="F6" s="19"/>
      <c r="G6" s="19"/>
      <c r="H6" s="19"/>
      <c r="I6" s="19"/>
      <c r="J6" s="91" t="s">
        <v>145</v>
      </c>
      <c r="K6" s="92" t="s">
        <v>146</v>
      </c>
      <c r="L6" s="90" t="s">
        <v>147</v>
      </c>
      <c r="M6" s="19"/>
      <c r="N6" s="19"/>
      <c r="O6" s="19"/>
      <c r="P6" s="19"/>
    </row>
    <row r="7" spans="1:16" s="18" customFormat="1" ht="23.25" customHeight="1">
      <c r="A7" s="19">
        <v>1</v>
      </c>
      <c r="B7" s="68" t="s">
        <v>123</v>
      </c>
      <c r="C7" s="20">
        <v>1993</v>
      </c>
      <c r="D7" s="27" t="s">
        <v>65</v>
      </c>
      <c r="E7" s="19">
        <v>39</v>
      </c>
      <c r="F7" s="20">
        <v>78</v>
      </c>
      <c r="G7" s="19">
        <v>60</v>
      </c>
      <c r="H7" s="19">
        <v>70</v>
      </c>
      <c r="I7" s="20">
        <f aca="true" t="shared" si="0" ref="I7:I12">F7+H7</f>
        <v>148</v>
      </c>
      <c r="J7" s="21">
        <v>0.0022106481481481478</v>
      </c>
      <c r="K7" s="22">
        <v>0</v>
      </c>
      <c r="L7" s="113">
        <f aca="true" t="shared" si="1" ref="L7:L12">J7-K7</f>
        <v>0.0022106481481481478</v>
      </c>
      <c r="M7" s="19">
        <v>86</v>
      </c>
      <c r="N7" s="5">
        <f aca="true" t="shared" si="2" ref="N7:N12">I7+M7</f>
        <v>234</v>
      </c>
      <c r="O7" s="19">
        <v>1</v>
      </c>
      <c r="P7" s="19"/>
    </row>
    <row r="8" spans="1:16" s="18" customFormat="1" ht="23.25" customHeight="1">
      <c r="A8" s="19">
        <v>2</v>
      </c>
      <c r="B8" s="68" t="s">
        <v>140</v>
      </c>
      <c r="C8" s="20">
        <v>1995</v>
      </c>
      <c r="D8" s="27" t="s">
        <v>13</v>
      </c>
      <c r="E8" s="20">
        <v>39</v>
      </c>
      <c r="F8" s="20">
        <v>78</v>
      </c>
      <c r="G8" s="20">
        <v>30</v>
      </c>
      <c r="H8" s="20">
        <v>45</v>
      </c>
      <c r="I8" s="20">
        <f t="shared" si="0"/>
        <v>123</v>
      </c>
      <c r="J8" s="21">
        <v>0.0021064814814814813</v>
      </c>
      <c r="K8" s="22">
        <v>0</v>
      </c>
      <c r="L8" s="113">
        <f t="shared" si="1"/>
        <v>0.0021064814814814813</v>
      </c>
      <c r="M8" s="20">
        <v>92</v>
      </c>
      <c r="N8" s="5">
        <f t="shared" si="2"/>
        <v>215</v>
      </c>
      <c r="O8" s="19">
        <v>2</v>
      </c>
      <c r="P8" s="19"/>
    </row>
    <row r="9" spans="1:16" s="18" customFormat="1" ht="23.25" customHeight="1">
      <c r="A9" s="20">
        <v>3</v>
      </c>
      <c r="B9" s="1" t="s">
        <v>135</v>
      </c>
      <c r="C9" s="20">
        <v>1995</v>
      </c>
      <c r="D9" s="27" t="s">
        <v>14</v>
      </c>
      <c r="E9" s="19">
        <v>26</v>
      </c>
      <c r="F9" s="20">
        <v>52</v>
      </c>
      <c r="G9" s="19">
        <v>43</v>
      </c>
      <c r="H9" s="19">
        <v>58</v>
      </c>
      <c r="I9" s="20">
        <f t="shared" si="0"/>
        <v>110</v>
      </c>
      <c r="J9" s="21">
        <v>0.0022916666666666667</v>
      </c>
      <c r="K9" s="22">
        <v>0</v>
      </c>
      <c r="L9" s="113">
        <f t="shared" si="1"/>
        <v>0.0022916666666666667</v>
      </c>
      <c r="M9" s="19">
        <v>81</v>
      </c>
      <c r="N9" s="5">
        <f t="shared" si="2"/>
        <v>191</v>
      </c>
      <c r="O9" s="19">
        <v>3</v>
      </c>
      <c r="P9" s="19"/>
    </row>
    <row r="10" spans="1:16" s="18" customFormat="1" ht="18.75">
      <c r="A10" s="20">
        <v>4</v>
      </c>
      <c r="B10" s="68" t="s">
        <v>44</v>
      </c>
      <c r="C10" s="20">
        <v>1996</v>
      </c>
      <c r="D10" s="27" t="s">
        <v>45</v>
      </c>
      <c r="E10" s="19">
        <v>31</v>
      </c>
      <c r="F10" s="20">
        <v>62</v>
      </c>
      <c r="G10" s="19">
        <v>44</v>
      </c>
      <c r="H10" s="19">
        <v>59</v>
      </c>
      <c r="I10" s="20">
        <f t="shared" si="0"/>
        <v>121</v>
      </c>
      <c r="J10" s="21">
        <v>0.003645833333333333</v>
      </c>
      <c r="K10" s="22">
        <v>0</v>
      </c>
      <c r="L10" s="113">
        <f t="shared" si="1"/>
        <v>0.003645833333333333</v>
      </c>
      <c r="M10" s="19">
        <v>36</v>
      </c>
      <c r="N10" s="5">
        <f t="shared" si="2"/>
        <v>157</v>
      </c>
      <c r="O10" s="19">
        <v>4</v>
      </c>
      <c r="P10" s="19"/>
    </row>
    <row r="11" spans="1:16" s="18" customFormat="1" ht="18.75">
      <c r="A11" s="19">
        <v>5</v>
      </c>
      <c r="B11" s="74" t="s">
        <v>99</v>
      </c>
      <c r="C11" s="19">
        <v>1993</v>
      </c>
      <c r="D11" s="5" t="s">
        <v>17</v>
      </c>
      <c r="E11" s="19">
        <v>19</v>
      </c>
      <c r="F11" s="20">
        <v>38</v>
      </c>
      <c r="G11" s="19">
        <v>47</v>
      </c>
      <c r="H11" s="19">
        <v>62</v>
      </c>
      <c r="I11" s="20">
        <f t="shared" si="0"/>
        <v>100</v>
      </c>
      <c r="J11" s="21">
        <v>0.00587962962962963</v>
      </c>
      <c r="K11" s="22">
        <v>0</v>
      </c>
      <c r="L11" s="113">
        <f t="shared" si="1"/>
        <v>0.00587962962962963</v>
      </c>
      <c r="M11" s="19">
        <v>7</v>
      </c>
      <c r="N11" s="5">
        <f t="shared" si="2"/>
        <v>107</v>
      </c>
      <c r="O11" s="19">
        <v>5</v>
      </c>
      <c r="P11" s="19"/>
    </row>
    <row r="12" spans="1:16" s="18" customFormat="1" ht="18.75">
      <c r="A12" s="20">
        <v>6</v>
      </c>
      <c r="B12" s="68" t="s">
        <v>117</v>
      </c>
      <c r="C12" s="20">
        <v>1993</v>
      </c>
      <c r="D12" s="27" t="s">
        <v>8</v>
      </c>
      <c r="E12" s="19">
        <v>8</v>
      </c>
      <c r="F12" s="20">
        <v>16</v>
      </c>
      <c r="G12" s="19">
        <v>32</v>
      </c>
      <c r="H12" s="19">
        <v>47</v>
      </c>
      <c r="I12" s="20">
        <f t="shared" si="0"/>
        <v>63</v>
      </c>
      <c r="J12" s="21">
        <v>0</v>
      </c>
      <c r="K12" s="22">
        <v>0</v>
      </c>
      <c r="L12" s="23">
        <f t="shared" si="1"/>
        <v>0</v>
      </c>
      <c r="M12" s="19" t="s">
        <v>150</v>
      </c>
      <c r="N12" s="5" t="e">
        <f t="shared" si="2"/>
        <v>#VALUE!</v>
      </c>
      <c r="O12" s="19"/>
      <c r="P12" s="19"/>
    </row>
    <row r="13" spans="1:16" s="18" customFormat="1" ht="18.75">
      <c r="A13" s="20"/>
      <c r="B13" s="19"/>
      <c r="C13" s="19"/>
      <c r="D13" s="19"/>
      <c r="E13" s="19"/>
      <c r="F13" s="19"/>
      <c r="G13" s="19"/>
      <c r="H13" s="19"/>
      <c r="I13" s="19"/>
      <c r="J13" s="21"/>
      <c r="K13" s="22"/>
      <c r="L13" s="23"/>
      <c r="M13" s="19"/>
      <c r="N13" s="19"/>
      <c r="O13" s="20"/>
      <c r="P13" s="19"/>
    </row>
    <row r="14" spans="1:16" s="18" customFormat="1" ht="18.75">
      <c r="A14" s="20"/>
      <c r="B14" s="83"/>
      <c r="C14" s="83"/>
      <c r="D14" s="83"/>
      <c r="E14" s="19"/>
      <c r="F14" s="19"/>
      <c r="G14" s="19"/>
      <c r="H14" s="19"/>
      <c r="I14" s="19"/>
      <c r="J14" s="21"/>
      <c r="K14" s="22"/>
      <c r="L14" s="23"/>
      <c r="M14" s="19"/>
      <c r="N14" s="19"/>
      <c r="O14" s="20"/>
      <c r="P14" s="19"/>
    </row>
    <row r="15" spans="1:16" s="18" customFormat="1" ht="18.75">
      <c r="A15" s="139" t="s">
        <v>46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7"/>
    </row>
    <row r="16" spans="1:16" s="18" customFormat="1" ht="18.75">
      <c r="A16" s="19"/>
      <c r="B16" s="19"/>
      <c r="C16" s="19"/>
      <c r="D16" s="19"/>
      <c r="E16" s="19"/>
      <c r="F16" s="19"/>
      <c r="G16" s="19"/>
      <c r="H16" s="19"/>
      <c r="I16" s="19"/>
      <c r="J16" s="91" t="s">
        <v>145</v>
      </c>
      <c r="K16" s="92" t="s">
        <v>146</v>
      </c>
      <c r="L16" s="90" t="s">
        <v>147</v>
      </c>
      <c r="M16" s="19"/>
      <c r="N16" s="19"/>
      <c r="O16" s="19"/>
      <c r="P16" s="19"/>
    </row>
    <row r="17" spans="1:16" s="18" customFormat="1" ht="18.75">
      <c r="A17" s="19">
        <v>1</v>
      </c>
      <c r="B17" s="68" t="s">
        <v>122</v>
      </c>
      <c r="C17" s="20">
        <v>1986</v>
      </c>
      <c r="D17" s="27" t="s">
        <v>6</v>
      </c>
      <c r="E17" s="19">
        <v>33</v>
      </c>
      <c r="F17" s="20">
        <v>66</v>
      </c>
      <c r="G17" s="19">
        <v>37</v>
      </c>
      <c r="H17" s="19">
        <v>52</v>
      </c>
      <c r="I17" s="20">
        <f aca="true" t="shared" si="3" ref="I17:I24">F17+H17</f>
        <v>118</v>
      </c>
      <c r="J17" s="21">
        <v>0.0050810185185185186</v>
      </c>
      <c r="K17" s="22">
        <v>0.0020833333333333333</v>
      </c>
      <c r="L17" s="23">
        <f aca="true" t="shared" si="4" ref="L17:L24">J17-K17</f>
        <v>0.0029976851851851853</v>
      </c>
      <c r="M17" s="19">
        <v>51</v>
      </c>
      <c r="N17" s="5">
        <f aca="true" t="shared" si="5" ref="N17:N24">I17+M17</f>
        <v>169</v>
      </c>
      <c r="O17" s="19">
        <v>1</v>
      </c>
      <c r="P17" s="19"/>
    </row>
    <row r="18" spans="1:16" s="18" customFormat="1" ht="18.75">
      <c r="A18" s="19">
        <v>2</v>
      </c>
      <c r="B18" s="1" t="s">
        <v>124</v>
      </c>
      <c r="C18" s="19">
        <v>1986</v>
      </c>
      <c r="D18" s="5" t="s">
        <v>15</v>
      </c>
      <c r="E18" s="19">
        <v>31</v>
      </c>
      <c r="F18" s="20">
        <v>62</v>
      </c>
      <c r="G18" s="19">
        <v>40</v>
      </c>
      <c r="H18" s="19">
        <v>55</v>
      </c>
      <c r="I18" s="20">
        <f t="shared" si="3"/>
        <v>117</v>
      </c>
      <c r="J18" s="21">
        <v>0.005393518518518519</v>
      </c>
      <c r="K18" s="22">
        <v>0.0020833333333333333</v>
      </c>
      <c r="L18" s="23">
        <f t="shared" si="4"/>
        <v>0.0033101851851851855</v>
      </c>
      <c r="M18" s="19">
        <v>43</v>
      </c>
      <c r="N18" s="114">
        <f t="shared" si="5"/>
        <v>160</v>
      </c>
      <c r="O18" s="19">
        <v>2</v>
      </c>
      <c r="P18" s="19"/>
    </row>
    <row r="19" spans="1:16" s="18" customFormat="1" ht="18.75">
      <c r="A19" s="20">
        <v>3</v>
      </c>
      <c r="B19" s="68" t="s">
        <v>47</v>
      </c>
      <c r="C19" s="20">
        <v>1987</v>
      </c>
      <c r="D19" s="27" t="s">
        <v>55</v>
      </c>
      <c r="E19" s="20">
        <v>25</v>
      </c>
      <c r="F19" s="20">
        <v>50</v>
      </c>
      <c r="G19" s="20">
        <v>38</v>
      </c>
      <c r="H19" s="20">
        <v>53</v>
      </c>
      <c r="I19" s="20">
        <f t="shared" si="3"/>
        <v>103</v>
      </c>
      <c r="J19" s="21">
        <v>0.0050347222222222225</v>
      </c>
      <c r="K19" s="22">
        <v>0.00208333333333333</v>
      </c>
      <c r="L19" s="23">
        <f t="shared" si="4"/>
        <v>0.0029513888888888927</v>
      </c>
      <c r="M19" s="20">
        <v>53</v>
      </c>
      <c r="N19" s="114">
        <f t="shared" si="5"/>
        <v>156</v>
      </c>
      <c r="O19" s="19">
        <v>3</v>
      </c>
      <c r="P19" s="19"/>
    </row>
    <row r="20" spans="1:16" s="18" customFormat="1" ht="18.75">
      <c r="A20" s="20">
        <v>4</v>
      </c>
      <c r="B20" s="1" t="s">
        <v>134</v>
      </c>
      <c r="C20" s="19">
        <v>1985</v>
      </c>
      <c r="D20" s="5" t="s">
        <v>18</v>
      </c>
      <c r="E20" s="19">
        <v>17</v>
      </c>
      <c r="F20" s="20">
        <v>34</v>
      </c>
      <c r="G20" s="19">
        <v>33</v>
      </c>
      <c r="H20" s="19">
        <v>48</v>
      </c>
      <c r="I20" s="20">
        <f t="shared" si="3"/>
        <v>82</v>
      </c>
      <c r="J20" s="21">
        <v>0.004652777777777777</v>
      </c>
      <c r="K20" s="22">
        <v>0.00208333333333333</v>
      </c>
      <c r="L20" s="23">
        <f t="shared" si="4"/>
        <v>0.0025694444444444475</v>
      </c>
      <c r="M20" s="19">
        <v>66</v>
      </c>
      <c r="N20" s="114">
        <f t="shared" si="5"/>
        <v>148</v>
      </c>
      <c r="O20" s="19">
        <v>4</v>
      </c>
      <c r="P20" s="19"/>
    </row>
    <row r="21" spans="1:16" s="18" customFormat="1" ht="18.75">
      <c r="A21" s="19">
        <v>5</v>
      </c>
      <c r="B21" s="1" t="s">
        <v>97</v>
      </c>
      <c r="C21" s="19">
        <v>1986</v>
      </c>
      <c r="D21" s="5" t="s">
        <v>17</v>
      </c>
      <c r="E21" s="19">
        <v>33</v>
      </c>
      <c r="F21" s="20">
        <v>66</v>
      </c>
      <c r="G21" s="19">
        <v>37</v>
      </c>
      <c r="H21" s="19">
        <v>52</v>
      </c>
      <c r="I21" s="20">
        <f t="shared" si="3"/>
        <v>118</v>
      </c>
      <c r="J21" s="21">
        <v>0.007523148148148148</v>
      </c>
      <c r="K21" s="22">
        <v>0.0020833333333333333</v>
      </c>
      <c r="L21" s="23">
        <f t="shared" si="4"/>
        <v>0.005439814814814814</v>
      </c>
      <c r="M21" s="19">
        <v>10</v>
      </c>
      <c r="N21" s="114">
        <f t="shared" si="5"/>
        <v>128</v>
      </c>
      <c r="O21" s="19">
        <v>5</v>
      </c>
      <c r="P21" s="19"/>
    </row>
    <row r="22" spans="1:16" s="18" customFormat="1" ht="18.75">
      <c r="A22" s="20">
        <v>6</v>
      </c>
      <c r="B22" s="1" t="s">
        <v>102</v>
      </c>
      <c r="C22" s="19">
        <v>1985</v>
      </c>
      <c r="D22" s="5" t="s">
        <v>18</v>
      </c>
      <c r="E22" s="19">
        <v>23</v>
      </c>
      <c r="F22" s="20">
        <v>46</v>
      </c>
      <c r="G22" s="19">
        <v>28</v>
      </c>
      <c r="H22" s="19">
        <v>43</v>
      </c>
      <c r="I22" s="20">
        <f t="shared" si="3"/>
        <v>89</v>
      </c>
      <c r="J22" s="21">
        <v>0.008715277777777778</v>
      </c>
      <c r="K22" s="22">
        <v>0.00208333333333333</v>
      </c>
      <c r="L22" s="23">
        <f t="shared" si="4"/>
        <v>0.006631944444444449</v>
      </c>
      <c r="M22" s="19">
        <v>3</v>
      </c>
      <c r="N22" s="114">
        <f t="shared" si="5"/>
        <v>92</v>
      </c>
      <c r="O22" s="19">
        <v>6</v>
      </c>
      <c r="P22" s="19"/>
    </row>
    <row r="23" spans="1:16" s="18" customFormat="1" ht="18.75">
      <c r="A23" s="20">
        <v>7</v>
      </c>
      <c r="B23" s="1" t="s">
        <v>96</v>
      </c>
      <c r="C23" s="19">
        <v>1986</v>
      </c>
      <c r="D23" s="5" t="s">
        <v>18</v>
      </c>
      <c r="E23" s="19">
        <v>17</v>
      </c>
      <c r="F23" s="20">
        <v>34</v>
      </c>
      <c r="G23" s="19">
        <v>20</v>
      </c>
      <c r="H23" s="19">
        <v>35</v>
      </c>
      <c r="I23" s="20">
        <f t="shared" si="3"/>
        <v>69</v>
      </c>
      <c r="J23" s="21">
        <v>0.00980324074074074</v>
      </c>
      <c r="K23" s="22">
        <v>0.00208333333333333</v>
      </c>
      <c r="L23" s="23">
        <f t="shared" si="4"/>
        <v>0.0077199074074074114</v>
      </c>
      <c r="M23" s="19">
        <v>0</v>
      </c>
      <c r="N23" s="114">
        <f t="shared" si="5"/>
        <v>69</v>
      </c>
      <c r="O23" s="19">
        <v>7</v>
      </c>
      <c r="P23" s="19"/>
    </row>
    <row r="24" spans="1:16" s="18" customFormat="1" ht="18.75">
      <c r="A24" s="19">
        <v>8</v>
      </c>
      <c r="B24" s="1" t="s">
        <v>98</v>
      </c>
      <c r="C24" s="19">
        <v>1987</v>
      </c>
      <c r="D24" s="5" t="s">
        <v>17</v>
      </c>
      <c r="E24" s="19">
        <v>13</v>
      </c>
      <c r="F24" s="20">
        <v>26</v>
      </c>
      <c r="G24" s="19">
        <v>18</v>
      </c>
      <c r="H24" s="19">
        <v>33</v>
      </c>
      <c r="I24" s="20">
        <f t="shared" si="3"/>
        <v>59</v>
      </c>
      <c r="J24" s="21">
        <v>0.007592592592592593</v>
      </c>
      <c r="K24" s="22">
        <v>0.00208333333333333</v>
      </c>
      <c r="L24" s="23">
        <f t="shared" si="4"/>
        <v>0.005509259259259262</v>
      </c>
      <c r="M24" s="20">
        <v>10</v>
      </c>
      <c r="N24" s="114">
        <f t="shared" si="5"/>
        <v>69</v>
      </c>
      <c r="O24" s="19">
        <v>8</v>
      </c>
      <c r="P24" s="19"/>
    </row>
    <row r="25" spans="1:16" s="18" customFormat="1" ht="18.75">
      <c r="A25" s="20"/>
      <c r="B25" s="19"/>
      <c r="C25" s="19"/>
      <c r="D25" s="19"/>
      <c r="E25" s="19"/>
      <c r="F25" s="19"/>
      <c r="G25" s="19"/>
      <c r="H25" s="19"/>
      <c r="I25" s="19"/>
      <c r="J25" s="21"/>
      <c r="K25" s="22"/>
      <c r="L25" s="23"/>
      <c r="M25" s="19"/>
      <c r="N25" s="19"/>
      <c r="O25" s="20"/>
      <c r="P25" s="19"/>
    </row>
    <row r="26" spans="1:16" s="18" customFormat="1" ht="18.75">
      <c r="A26" s="20"/>
      <c r="B26" s="67"/>
      <c r="C26" s="20"/>
      <c r="D26" s="3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/>
    </row>
    <row r="27" spans="1:16" s="18" customFormat="1" ht="18.75">
      <c r="A27" s="19"/>
      <c r="B27" s="25"/>
      <c r="C27" s="19"/>
      <c r="D27" s="19"/>
      <c r="E27" s="19"/>
      <c r="F27" s="20"/>
      <c r="G27" s="19"/>
      <c r="H27" s="19"/>
      <c r="I27" s="20"/>
      <c r="J27" s="20"/>
      <c r="K27" s="20"/>
      <c r="L27" s="24"/>
      <c r="M27" s="19"/>
      <c r="N27" s="20"/>
      <c r="O27" s="20"/>
      <c r="P27" s="19"/>
    </row>
    <row r="28" spans="1:16" s="18" customFormat="1" ht="18.75">
      <c r="A28" s="139" t="s">
        <v>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</row>
    <row r="29" spans="1:16" s="18" customFormat="1" ht="18.75">
      <c r="A29" s="19"/>
      <c r="B29" s="19"/>
      <c r="C29" s="19"/>
      <c r="D29" s="19"/>
      <c r="E29" s="19"/>
      <c r="F29" s="19"/>
      <c r="G29" s="19"/>
      <c r="H29" s="19"/>
      <c r="I29" s="19"/>
      <c r="J29" s="91" t="s">
        <v>145</v>
      </c>
      <c r="K29" s="92" t="s">
        <v>146</v>
      </c>
      <c r="L29" s="90" t="s">
        <v>147</v>
      </c>
      <c r="M29" s="19"/>
      <c r="N29" s="19"/>
      <c r="O29" s="19"/>
      <c r="P29" s="19"/>
    </row>
    <row r="30" spans="1:16" s="18" customFormat="1" ht="18.75">
      <c r="A30" s="26">
        <v>1</v>
      </c>
      <c r="B30" s="1" t="s">
        <v>49</v>
      </c>
      <c r="C30" s="19">
        <v>1983</v>
      </c>
      <c r="D30" s="5" t="s">
        <v>3</v>
      </c>
      <c r="E30" s="19">
        <v>46</v>
      </c>
      <c r="F30" s="26">
        <v>92</v>
      </c>
      <c r="G30" s="26">
        <v>62</v>
      </c>
      <c r="H30" s="26">
        <v>71</v>
      </c>
      <c r="I30" s="26">
        <f>F30+H30</f>
        <v>163</v>
      </c>
      <c r="J30" s="21">
        <v>0.0060648148148148145</v>
      </c>
      <c r="K30" s="22">
        <v>0.004166666666666667</v>
      </c>
      <c r="L30" s="23">
        <f>J30-K30</f>
        <v>0.001898148148148148</v>
      </c>
      <c r="M30" s="26">
        <v>103</v>
      </c>
      <c r="N30" s="27">
        <f>I30+M30</f>
        <v>266</v>
      </c>
      <c r="O30" s="26">
        <v>1</v>
      </c>
      <c r="P30" s="19"/>
    </row>
    <row r="31" spans="1:16" s="18" customFormat="1" ht="18.75">
      <c r="A31" s="26">
        <v>2</v>
      </c>
      <c r="B31" s="1" t="s">
        <v>129</v>
      </c>
      <c r="C31" s="19">
        <v>1981</v>
      </c>
      <c r="D31" s="5" t="s">
        <v>2</v>
      </c>
      <c r="E31" s="26">
        <v>32</v>
      </c>
      <c r="F31" s="19">
        <v>64</v>
      </c>
      <c r="G31" s="19">
        <v>37</v>
      </c>
      <c r="H31" s="19">
        <v>52</v>
      </c>
      <c r="I31" s="26">
        <f>F31+H31</f>
        <v>116</v>
      </c>
      <c r="J31" s="21">
        <v>0.007314814814814815</v>
      </c>
      <c r="K31" s="22">
        <v>0.004166666666666667</v>
      </c>
      <c r="L31" s="23">
        <f>J31-K31</f>
        <v>0.003148148148148148</v>
      </c>
      <c r="M31" s="26">
        <v>47</v>
      </c>
      <c r="N31" s="27">
        <f>I31+M31</f>
        <v>163</v>
      </c>
      <c r="O31" s="26">
        <v>2</v>
      </c>
      <c r="P31" s="19"/>
    </row>
    <row r="32" spans="1:16" s="18" customFormat="1" ht="18.75">
      <c r="A32" s="26">
        <v>3</v>
      </c>
      <c r="B32" s="28" t="s">
        <v>93</v>
      </c>
      <c r="C32" s="19">
        <v>1984</v>
      </c>
      <c r="D32" s="117" t="s">
        <v>94</v>
      </c>
      <c r="E32" s="26">
        <v>31</v>
      </c>
      <c r="F32" s="26">
        <v>62</v>
      </c>
      <c r="G32" s="26">
        <v>34</v>
      </c>
      <c r="H32" s="26">
        <v>49</v>
      </c>
      <c r="I32" s="26">
        <f>F32+H32</f>
        <v>111</v>
      </c>
      <c r="J32" s="21">
        <v>0.007870370370370371</v>
      </c>
      <c r="K32" s="22">
        <v>0.00416666666666667</v>
      </c>
      <c r="L32" s="23">
        <f>J32-K32</f>
        <v>0.0037037037037037012</v>
      </c>
      <c r="M32" s="26">
        <v>35</v>
      </c>
      <c r="N32" s="27">
        <f>I32+M32</f>
        <v>146</v>
      </c>
      <c r="O32" s="26">
        <v>3</v>
      </c>
      <c r="P32" s="19"/>
    </row>
    <row r="33" spans="1:16" s="18" customFormat="1" ht="18.75">
      <c r="A33" s="26">
        <v>4</v>
      </c>
      <c r="B33" s="1" t="s">
        <v>50</v>
      </c>
      <c r="C33" s="19">
        <v>1981</v>
      </c>
      <c r="D33" s="5" t="s">
        <v>6</v>
      </c>
      <c r="E33" s="26">
        <v>34</v>
      </c>
      <c r="F33" s="26">
        <v>68</v>
      </c>
      <c r="G33" s="26">
        <v>29</v>
      </c>
      <c r="H33" s="26">
        <v>44</v>
      </c>
      <c r="I33" s="26">
        <f>F33+H33</f>
        <v>112</v>
      </c>
      <c r="J33" s="21">
        <v>0.00925925925925926</v>
      </c>
      <c r="K33" s="22">
        <v>0.00416666666666667</v>
      </c>
      <c r="L33" s="23">
        <f>J33-K33</f>
        <v>0.00509259259259259</v>
      </c>
      <c r="M33" s="26">
        <v>14</v>
      </c>
      <c r="N33" s="27">
        <f>I33+M33</f>
        <v>126</v>
      </c>
      <c r="O33" s="26">
        <v>4</v>
      </c>
      <c r="P33" s="19"/>
    </row>
    <row r="34" spans="1:16" s="18" customFormat="1" ht="18.75">
      <c r="A34" s="26"/>
      <c r="B34" s="65"/>
      <c r="C34" s="1"/>
      <c r="D34" s="32"/>
      <c r="E34" s="26"/>
      <c r="F34" s="26"/>
      <c r="G34" s="26"/>
      <c r="H34" s="26"/>
      <c r="I34" s="26"/>
      <c r="J34" s="21"/>
      <c r="K34" s="22"/>
      <c r="L34" s="23"/>
      <c r="M34" s="26"/>
      <c r="N34" s="20"/>
      <c r="O34" s="26"/>
      <c r="P34" s="19"/>
    </row>
    <row r="35" spans="1:16" s="18" customFormat="1" ht="18.75">
      <c r="A35" s="139" t="s">
        <v>51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</row>
    <row r="36" spans="1:16" s="18" customFormat="1" ht="18.75">
      <c r="A36" s="19"/>
      <c r="B36" s="19"/>
      <c r="C36" s="19"/>
      <c r="D36" s="19"/>
      <c r="E36" s="19"/>
      <c r="F36" s="19"/>
      <c r="G36" s="19"/>
      <c r="H36" s="19"/>
      <c r="I36" s="19"/>
      <c r="J36" s="91" t="s">
        <v>145</v>
      </c>
      <c r="K36" s="92" t="s">
        <v>146</v>
      </c>
      <c r="L36" s="90" t="s">
        <v>147</v>
      </c>
      <c r="M36" s="19"/>
      <c r="N36" s="19"/>
      <c r="O36" s="19"/>
      <c r="P36" s="19"/>
    </row>
    <row r="37" spans="1:16" s="18" customFormat="1" ht="18.75">
      <c r="A37" s="19">
        <v>1</v>
      </c>
      <c r="B37" s="73" t="s">
        <v>130</v>
      </c>
      <c r="C37" s="26">
        <v>1977</v>
      </c>
      <c r="D37" s="34" t="s">
        <v>2</v>
      </c>
      <c r="E37" s="26">
        <v>35</v>
      </c>
      <c r="F37" s="26">
        <v>70</v>
      </c>
      <c r="G37" s="20">
        <v>22</v>
      </c>
      <c r="H37" s="20">
        <v>37</v>
      </c>
      <c r="I37" s="20">
        <f>F37+H37</f>
        <v>107</v>
      </c>
      <c r="J37" s="21">
        <v>0.009027777777777779</v>
      </c>
      <c r="K37" s="22">
        <v>0.00625</v>
      </c>
      <c r="L37" s="23">
        <f>J37-K37</f>
        <v>0.0027777777777777783</v>
      </c>
      <c r="M37" s="19">
        <v>58</v>
      </c>
      <c r="N37" s="5">
        <f>I37+M37</f>
        <v>165</v>
      </c>
      <c r="O37" s="19">
        <v>1</v>
      </c>
      <c r="P37" s="19"/>
    </row>
    <row r="38" spans="1:16" s="18" customFormat="1" ht="18.75">
      <c r="A38" s="20">
        <v>2</v>
      </c>
      <c r="B38" s="73" t="s">
        <v>52</v>
      </c>
      <c r="C38" s="26">
        <v>1977</v>
      </c>
      <c r="D38" s="34" t="s">
        <v>2</v>
      </c>
      <c r="E38" s="20">
        <v>21</v>
      </c>
      <c r="F38" s="20">
        <v>42</v>
      </c>
      <c r="G38" s="20">
        <v>31</v>
      </c>
      <c r="H38" s="20">
        <v>46</v>
      </c>
      <c r="I38" s="20">
        <f>F38+H38</f>
        <v>88</v>
      </c>
      <c r="J38" s="21">
        <v>0.008946759259259258</v>
      </c>
      <c r="K38" s="22">
        <v>0.00625</v>
      </c>
      <c r="L38" s="23">
        <f>J38-K38</f>
        <v>0.002696759259259258</v>
      </c>
      <c r="M38" s="20">
        <v>61</v>
      </c>
      <c r="N38" s="5">
        <f>I38+M38</f>
        <v>149</v>
      </c>
      <c r="O38" s="20">
        <v>2</v>
      </c>
      <c r="P38" s="19"/>
    </row>
    <row r="39" spans="1:16" s="18" customFormat="1" ht="18.75">
      <c r="A39" s="20">
        <v>3</v>
      </c>
      <c r="B39" s="69" t="s">
        <v>103</v>
      </c>
      <c r="C39" s="27">
        <v>1979</v>
      </c>
      <c r="D39" s="117" t="s">
        <v>94</v>
      </c>
      <c r="E39" s="20">
        <v>33</v>
      </c>
      <c r="F39" s="20">
        <v>66</v>
      </c>
      <c r="G39" s="20">
        <v>22</v>
      </c>
      <c r="H39" s="20">
        <v>37</v>
      </c>
      <c r="I39" s="20">
        <f>F39+H39</f>
        <v>103</v>
      </c>
      <c r="J39" s="21">
        <v>0.00962962962962963</v>
      </c>
      <c r="K39" s="22">
        <v>0.00625</v>
      </c>
      <c r="L39" s="23">
        <f>J39-K39</f>
        <v>0.00337962962962963</v>
      </c>
      <c r="M39" s="20">
        <v>42</v>
      </c>
      <c r="N39" s="5">
        <f>I39+M39</f>
        <v>145</v>
      </c>
      <c r="O39" s="20">
        <v>3</v>
      </c>
      <c r="P39" s="19"/>
    </row>
    <row r="40" spans="1:16" s="18" customFormat="1" ht="18.75">
      <c r="A40" s="20">
        <v>4</v>
      </c>
      <c r="B40" s="68" t="s">
        <v>57</v>
      </c>
      <c r="C40" s="20">
        <v>1968</v>
      </c>
      <c r="D40" s="27" t="s">
        <v>8</v>
      </c>
      <c r="E40" s="20">
        <v>25</v>
      </c>
      <c r="F40" s="20">
        <v>50</v>
      </c>
      <c r="G40" s="20">
        <v>43</v>
      </c>
      <c r="H40" s="20">
        <v>58</v>
      </c>
      <c r="I40" s="20">
        <f>F40+H40</f>
        <v>108</v>
      </c>
      <c r="J40" s="21">
        <v>0.010636574074074074</v>
      </c>
      <c r="K40" s="22">
        <v>0.00625</v>
      </c>
      <c r="L40" s="23">
        <f>J40-K40</f>
        <v>0.004386574074074074</v>
      </c>
      <c r="M40" s="20">
        <v>23</v>
      </c>
      <c r="N40" s="5">
        <f>I40+M40</f>
        <v>131</v>
      </c>
      <c r="O40" s="19">
        <v>4</v>
      </c>
      <c r="P40" s="19"/>
    </row>
    <row r="41" spans="1:16" s="18" customFormat="1" ht="18.75">
      <c r="A41" s="20">
        <v>5</v>
      </c>
      <c r="B41" s="1" t="s">
        <v>118</v>
      </c>
      <c r="C41" s="19">
        <v>1979</v>
      </c>
      <c r="D41" s="5" t="s">
        <v>3</v>
      </c>
      <c r="E41" s="20">
        <v>0</v>
      </c>
      <c r="F41" s="20">
        <v>0</v>
      </c>
      <c r="G41" s="20">
        <v>42</v>
      </c>
      <c r="H41" s="20">
        <v>57</v>
      </c>
      <c r="I41" s="20">
        <f>F41+H41</f>
        <v>57</v>
      </c>
      <c r="J41" s="21">
        <v>0.008912037037037038</v>
      </c>
      <c r="K41" s="22">
        <v>0.00625</v>
      </c>
      <c r="L41" s="23">
        <f>J41-K41</f>
        <v>0.0026620370370370374</v>
      </c>
      <c r="M41" s="20">
        <v>62</v>
      </c>
      <c r="N41" s="5">
        <f>I41+M41</f>
        <v>119</v>
      </c>
      <c r="O41" s="20">
        <v>5</v>
      </c>
      <c r="P41" s="19"/>
    </row>
    <row r="42" spans="1:16" s="18" customFormat="1" ht="18.75">
      <c r="A42" s="20"/>
      <c r="B42" s="73"/>
      <c r="C42" s="26"/>
      <c r="D42" s="79"/>
      <c r="E42" s="26"/>
      <c r="F42" s="26"/>
      <c r="G42" s="20"/>
      <c r="H42" s="20"/>
      <c r="I42" s="20"/>
      <c r="J42" s="21"/>
      <c r="K42" s="22"/>
      <c r="L42" s="23"/>
      <c r="M42" s="20"/>
      <c r="N42" s="20"/>
      <c r="O42" s="20"/>
      <c r="P42" s="19"/>
    </row>
    <row r="43" spans="1:16" s="18" customFormat="1" ht="18.75">
      <c r="A43" s="20"/>
      <c r="B43" s="1"/>
      <c r="C43" s="19"/>
      <c r="D43" s="72"/>
      <c r="E43" s="20"/>
      <c r="F43" s="20"/>
      <c r="G43" s="20"/>
      <c r="H43" s="20"/>
      <c r="I43" s="20"/>
      <c r="J43" s="21"/>
      <c r="K43" s="22"/>
      <c r="L43" s="23"/>
      <c r="M43" s="20"/>
      <c r="N43" s="20"/>
      <c r="O43" s="20"/>
      <c r="P43" s="20"/>
    </row>
    <row r="44" spans="1:16" s="18" customFormat="1" ht="18.75">
      <c r="A44" s="20"/>
      <c r="B44" s="19"/>
      <c r="C44" s="19"/>
      <c r="D44" s="19"/>
      <c r="E44" s="19"/>
      <c r="F44" s="19"/>
      <c r="G44" s="19"/>
      <c r="H44" s="19"/>
      <c r="I44" s="19"/>
      <c r="M44" s="20"/>
      <c r="N44" s="20"/>
      <c r="O44" s="20"/>
      <c r="P44" s="20"/>
    </row>
    <row r="45" spans="1:16" ht="18.75">
      <c r="A45" s="193" t="s">
        <v>56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  <row r="46" spans="1:16" ht="18.75">
      <c r="A46" s="20">
        <v>1</v>
      </c>
      <c r="B46" s="88" t="s">
        <v>57</v>
      </c>
      <c r="C46" s="27">
        <v>1968</v>
      </c>
      <c r="D46" s="75" t="s">
        <v>8</v>
      </c>
      <c r="E46" s="20"/>
      <c r="F46" s="20"/>
      <c r="G46" s="20"/>
      <c r="H46" s="20"/>
      <c r="I46" s="20"/>
      <c r="J46" s="21">
        <v>0</v>
      </c>
      <c r="K46" s="22">
        <v>0</v>
      </c>
      <c r="L46" s="23">
        <f>J46-K46</f>
        <v>0</v>
      </c>
      <c r="M46" s="20"/>
      <c r="N46" s="20"/>
      <c r="O46" s="20"/>
      <c r="P46" s="20"/>
    </row>
    <row r="47" spans="1:16" ht="18.75">
      <c r="A47" s="20"/>
      <c r="B47" s="2"/>
      <c r="C47" s="2"/>
      <c r="D47" s="2"/>
      <c r="E47" s="20"/>
      <c r="F47" s="20"/>
      <c r="G47" s="20"/>
      <c r="H47" s="20"/>
      <c r="I47" s="20"/>
      <c r="J47" s="21"/>
      <c r="K47" s="22"/>
      <c r="L47" s="23"/>
      <c r="M47" s="20"/>
      <c r="N47" s="20"/>
      <c r="O47" s="20"/>
      <c r="P47" s="20"/>
    </row>
    <row r="48" spans="1:16" ht="18.75">
      <c r="A48" s="193" t="s">
        <v>58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</row>
    <row r="49" spans="1:16" ht="18.75">
      <c r="A49" s="20"/>
      <c r="B49" s="20"/>
      <c r="C49" s="20"/>
      <c r="D49" s="20"/>
      <c r="E49" s="20"/>
      <c r="F49" s="20"/>
      <c r="G49" s="20"/>
      <c r="H49" s="20"/>
      <c r="I49" s="20"/>
      <c r="J49" s="91" t="s">
        <v>145</v>
      </c>
      <c r="K49" s="92" t="s">
        <v>146</v>
      </c>
      <c r="L49" s="90" t="s">
        <v>147</v>
      </c>
      <c r="M49" s="20"/>
      <c r="N49" s="20"/>
      <c r="O49" s="20"/>
      <c r="P49" s="20"/>
    </row>
    <row r="50" spans="1:16" ht="18.75">
      <c r="A50" s="20">
        <v>1</v>
      </c>
      <c r="B50" s="68" t="s">
        <v>59</v>
      </c>
      <c r="C50" s="20">
        <v>1963</v>
      </c>
      <c r="D50" s="27" t="s">
        <v>2</v>
      </c>
      <c r="E50" s="20">
        <v>33</v>
      </c>
      <c r="F50" s="20">
        <v>66</v>
      </c>
      <c r="G50" s="20">
        <v>27</v>
      </c>
      <c r="H50" s="20">
        <v>42</v>
      </c>
      <c r="I50" s="20">
        <f aca="true" t="shared" si="6" ref="I50:I55">F50+H50</f>
        <v>108</v>
      </c>
      <c r="J50" s="21">
        <v>0.011666666666666667</v>
      </c>
      <c r="K50" s="22">
        <v>0.008333333333333333</v>
      </c>
      <c r="L50" s="23">
        <f aca="true" t="shared" si="7" ref="L50:L55">J50-K50</f>
        <v>0.003333333333333334</v>
      </c>
      <c r="M50" s="20">
        <v>43</v>
      </c>
      <c r="N50" s="27">
        <f aca="true" t="shared" si="8" ref="N50:N55">I50+M50</f>
        <v>151</v>
      </c>
      <c r="O50" s="20">
        <v>1</v>
      </c>
      <c r="P50" s="20"/>
    </row>
    <row r="51" spans="1:16" ht="18.75">
      <c r="A51" s="63">
        <v>2</v>
      </c>
      <c r="B51" s="82" t="s">
        <v>116</v>
      </c>
      <c r="C51" s="93">
        <v>1964</v>
      </c>
      <c r="D51" s="103" t="s">
        <v>8</v>
      </c>
      <c r="E51" s="19">
        <v>22</v>
      </c>
      <c r="F51" s="20">
        <v>44</v>
      </c>
      <c r="G51" s="19">
        <v>25</v>
      </c>
      <c r="H51" s="19">
        <v>40</v>
      </c>
      <c r="I51" s="20">
        <f t="shared" si="6"/>
        <v>84</v>
      </c>
      <c r="J51" s="21">
        <v>0.013020833333333334</v>
      </c>
      <c r="K51" s="22">
        <v>0.008333333333333333</v>
      </c>
      <c r="L51" s="23">
        <f t="shared" si="7"/>
        <v>0.004687500000000001</v>
      </c>
      <c r="M51" s="20">
        <v>19</v>
      </c>
      <c r="N51" s="27">
        <f t="shared" si="8"/>
        <v>103</v>
      </c>
      <c r="O51" s="20">
        <v>2</v>
      </c>
      <c r="P51" s="20"/>
    </row>
    <row r="52" spans="1:16" ht="18.75">
      <c r="A52" s="20">
        <v>3</v>
      </c>
      <c r="B52" s="68" t="s">
        <v>139</v>
      </c>
      <c r="C52" s="20">
        <v>1962</v>
      </c>
      <c r="D52" s="27" t="s">
        <v>4</v>
      </c>
      <c r="E52" s="20">
        <v>20</v>
      </c>
      <c r="F52" s="20">
        <v>40</v>
      </c>
      <c r="G52" s="20">
        <v>11</v>
      </c>
      <c r="H52" s="20">
        <v>22</v>
      </c>
      <c r="I52" s="20">
        <f t="shared" si="6"/>
        <v>62</v>
      </c>
      <c r="J52" s="21">
        <v>0.012534722222222223</v>
      </c>
      <c r="K52" s="22">
        <v>0.00833333333333333</v>
      </c>
      <c r="L52" s="23">
        <f t="shared" si="7"/>
        <v>0.004201388888888893</v>
      </c>
      <c r="M52" s="20">
        <v>26</v>
      </c>
      <c r="N52" s="27">
        <f t="shared" si="8"/>
        <v>88</v>
      </c>
      <c r="O52" s="20">
        <v>3</v>
      </c>
      <c r="P52" s="20"/>
    </row>
    <row r="53" spans="1:16" ht="18.75">
      <c r="A53" s="20">
        <v>4</v>
      </c>
      <c r="B53" s="68" t="s">
        <v>128</v>
      </c>
      <c r="C53" s="19">
        <v>1962</v>
      </c>
      <c r="D53" s="5" t="s">
        <v>55</v>
      </c>
      <c r="E53" s="19">
        <v>16</v>
      </c>
      <c r="F53" s="20">
        <v>34</v>
      </c>
      <c r="G53" s="19">
        <v>0</v>
      </c>
      <c r="H53" s="19">
        <v>0</v>
      </c>
      <c r="I53" s="20">
        <f t="shared" si="6"/>
        <v>34</v>
      </c>
      <c r="J53" s="21">
        <v>0.011226851851851854</v>
      </c>
      <c r="K53" s="22">
        <v>0.00833333333333333</v>
      </c>
      <c r="L53" s="23">
        <f t="shared" si="7"/>
        <v>0.0028935185185185244</v>
      </c>
      <c r="M53" s="20">
        <v>54</v>
      </c>
      <c r="N53" s="27">
        <f t="shared" si="8"/>
        <v>88</v>
      </c>
      <c r="O53" s="20">
        <v>4</v>
      </c>
      <c r="P53" s="20"/>
    </row>
    <row r="54" spans="1:16" ht="18.75">
      <c r="A54" s="20">
        <v>5</v>
      </c>
      <c r="B54" s="68" t="s">
        <v>121</v>
      </c>
      <c r="C54" s="20">
        <v>1961</v>
      </c>
      <c r="D54" s="27" t="s">
        <v>65</v>
      </c>
      <c r="E54" s="19">
        <v>18</v>
      </c>
      <c r="F54" s="20">
        <v>36</v>
      </c>
      <c r="G54" s="19">
        <v>26</v>
      </c>
      <c r="H54" s="19">
        <v>41</v>
      </c>
      <c r="I54" s="20">
        <f t="shared" si="6"/>
        <v>77</v>
      </c>
      <c r="J54" s="21">
        <v>0.014155092592592592</v>
      </c>
      <c r="K54" s="22">
        <v>0.00833333333333333</v>
      </c>
      <c r="L54" s="23">
        <f t="shared" si="7"/>
        <v>0.005821759259259263</v>
      </c>
      <c r="M54" s="20">
        <v>8</v>
      </c>
      <c r="N54" s="27">
        <f t="shared" si="8"/>
        <v>85</v>
      </c>
      <c r="O54" s="20">
        <v>5</v>
      </c>
      <c r="P54" s="20"/>
    </row>
    <row r="55" spans="1:16" ht="18.75">
      <c r="A55" s="20">
        <v>6</v>
      </c>
      <c r="B55" s="68" t="s">
        <v>95</v>
      </c>
      <c r="C55" s="19">
        <v>1964</v>
      </c>
      <c r="D55" s="5" t="s">
        <v>94</v>
      </c>
      <c r="E55" s="19">
        <v>27</v>
      </c>
      <c r="F55" s="20">
        <v>54</v>
      </c>
      <c r="G55" s="19">
        <v>10</v>
      </c>
      <c r="H55" s="19">
        <v>20</v>
      </c>
      <c r="I55" s="20">
        <f t="shared" si="6"/>
        <v>74</v>
      </c>
      <c r="J55" s="21">
        <v>0.013761574074074074</v>
      </c>
      <c r="K55" s="22">
        <v>0.00833333333333333</v>
      </c>
      <c r="L55" s="23">
        <f t="shared" si="7"/>
        <v>0.005428240740740744</v>
      </c>
      <c r="M55" s="20">
        <v>10</v>
      </c>
      <c r="N55" s="27">
        <f t="shared" si="8"/>
        <v>84</v>
      </c>
      <c r="O55" s="20">
        <v>6</v>
      </c>
      <c r="P55" s="20"/>
    </row>
    <row r="56" spans="1:16" ht="18.75">
      <c r="A56" s="193" t="s">
        <v>60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</row>
    <row r="57" spans="1:16" ht="18.75">
      <c r="A57" s="20"/>
      <c r="B57" s="67"/>
      <c r="C57" s="20"/>
      <c r="D57" s="33"/>
      <c r="E57" s="20"/>
      <c r="F57" s="20"/>
      <c r="G57" s="20"/>
      <c r="H57" s="20"/>
      <c r="I57" s="20"/>
      <c r="J57" s="21"/>
      <c r="K57" s="22"/>
      <c r="L57" s="23"/>
      <c r="M57" s="20"/>
      <c r="N57" s="20"/>
      <c r="O57" s="20"/>
      <c r="P57" s="20"/>
    </row>
    <row r="58" spans="1:16" ht="18.75">
      <c r="A58" s="20"/>
      <c r="B58" s="53"/>
      <c r="C58" s="54"/>
      <c r="D58" s="32"/>
      <c r="E58" s="20"/>
      <c r="F58" s="20"/>
      <c r="G58" s="20"/>
      <c r="H58" s="20"/>
      <c r="I58" s="20"/>
      <c r="J58" s="21"/>
      <c r="K58" s="22"/>
      <c r="L58" s="23"/>
      <c r="M58" s="20"/>
      <c r="N58" s="20"/>
      <c r="O58" s="20"/>
      <c r="P58" s="20"/>
    </row>
    <row r="59" spans="1:16" ht="12.75">
      <c r="A59" s="51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5"/>
      <c r="M59" s="52"/>
      <c r="N59" s="52"/>
      <c r="O59" s="52"/>
      <c r="P59" s="52"/>
    </row>
    <row r="60" spans="1:16" ht="18.75">
      <c r="A60" s="51"/>
      <c r="B60" s="28" t="s">
        <v>53</v>
      </c>
      <c r="C60" s="30"/>
      <c r="D60" s="30"/>
      <c r="E60" s="30"/>
      <c r="F60" s="30"/>
      <c r="G60" s="30" t="s">
        <v>54</v>
      </c>
      <c r="H60" s="30"/>
      <c r="I60" s="30"/>
      <c r="J60" s="30"/>
      <c r="K60" s="30"/>
      <c r="L60" s="31"/>
      <c r="M60" s="30"/>
      <c r="N60" s="52"/>
      <c r="O60" s="52"/>
      <c r="P60" s="52"/>
    </row>
    <row r="61" spans="1:16" ht="12.75">
      <c r="A61" s="51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5"/>
      <c r="M61" s="52"/>
      <c r="N61" s="52"/>
      <c r="O61" s="52"/>
      <c r="P61" s="52"/>
    </row>
    <row r="62" spans="1:16" ht="67.5" customHeight="1">
      <c r="A62" s="195" t="s">
        <v>61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1:16" ht="15.75">
      <c r="A63" s="154" t="s">
        <v>5</v>
      </c>
      <c r="B63" s="154" t="s">
        <v>30</v>
      </c>
      <c r="C63" s="154" t="s">
        <v>31</v>
      </c>
      <c r="D63" s="154" t="s">
        <v>32</v>
      </c>
      <c r="E63" s="154" t="s">
        <v>33</v>
      </c>
      <c r="F63" s="154"/>
      <c r="G63" s="154"/>
      <c r="H63" s="154"/>
      <c r="I63" s="140" t="s">
        <v>34</v>
      </c>
      <c r="J63" s="155" t="s">
        <v>35</v>
      </c>
      <c r="K63" s="156"/>
      <c r="L63" s="156"/>
      <c r="M63" s="157"/>
      <c r="N63" s="140" t="s">
        <v>36</v>
      </c>
      <c r="O63" s="141" t="s">
        <v>37</v>
      </c>
      <c r="P63" s="140" t="s">
        <v>62</v>
      </c>
    </row>
    <row r="64" spans="1:16" ht="15.75">
      <c r="A64" s="154"/>
      <c r="B64" s="154"/>
      <c r="C64" s="154"/>
      <c r="D64" s="154"/>
      <c r="E64" s="137" t="s">
        <v>39</v>
      </c>
      <c r="F64" s="137"/>
      <c r="G64" s="137" t="s">
        <v>40</v>
      </c>
      <c r="H64" s="137"/>
      <c r="I64" s="140"/>
      <c r="J64" s="142" t="s">
        <v>41</v>
      </c>
      <c r="K64" s="135"/>
      <c r="L64" s="135"/>
      <c r="M64" s="136"/>
      <c r="N64" s="140"/>
      <c r="O64" s="140"/>
      <c r="P64" s="140"/>
    </row>
    <row r="65" spans="1:16" ht="15.75">
      <c r="A65" s="154"/>
      <c r="B65" s="154"/>
      <c r="C65" s="154"/>
      <c r="D65" s="154"/>
      <c r="E65" s="50" t="s">
        <v>42</v>
      </c>
      <c r="F65" s="50" t="s">
        <v>1</v>
      </c>
      <c r="G65" s="50" t="s">
        <v>42</v>
      </c>
      <c r="H65" s="50" t="s">
        <v>1</v>
      </c>
      <c r="I65" s="140"/>
      <c r="J65" s="158" t="s">
        <v>42</v>
      </c>
      <c r="K65" s="159"/>
      <c r="L65" s="160"/>
      <c r="M65" s="50" t="s">
        <v>1</v>
      </c>
      <c r="N65" s="140"/>
      <c r="O65" s="140"/>
      <c r="P65" s="140"/>
    </row>
    <row r="66" spans="1:16" ht="18.75">
      <c r="A66" s="161" t="s">
        <v>63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</row>
    <row r="67" spans="1:16" ht="18.75">
      <c r="A67" s="5"/>
      <c r="B67" s="5"/>
      <c r="C67" s="5"/>
      <c r="D67" s="5"/>
      <c r="E67" s="5"/>
      <c r="F67" s="5"/>
      <c r="G67" s="5"/>
      <c r="H67" s="5"/>
      <c r="I67" s="5"/>
      <c r="J67" s="91" t="s">
        <v>145</v>
      </c>
      <c r="K67" s="92" t="s">
        <v>146</v>
      </c>
      <c r="L67" s="90" t="s">
        <v>147</v>
      </c>
      <c r="M67" s="5"/>
      <c r="N67" s="5"/>
      <c r="O67" s="5"/>
      <c r="P67" s="5"/>
    </row>
    <row r="68" spans="1:16" ht="18.75">
      <c r="A68" s="20">
        <v>1</v>
      </c>
      <c r="B68" s="1" t="s">
        <v>119</v>
      </c>
      <c r="C68" s="5">
        <v>1995</v>
      </c>
      <c r="D68" s="25" t="s">
        <v>3</v>
      </c>
      <c r="E68" s="19">
        <v>44</v>
      </c>
      <c r="F68" s="20">
        <v>88</v>
      </c>
      <c r="G68" s="19">
        <v>24</v>
      </c>
      <c r="H68" s="19">
        <v>58</v>
      </c>
      <c r="I68" s="27">
        <f aca="true" t="shared" si="9" ref="I68:I80">F68+H68</f>
        <v>146</v>
      </c>
      <c r="J68" s="21">
        <v>0.019293981481481485</v>
      </c>
      <c r="K68" s="22">
        <v>0.014583333333333332</v>
      </c>
      <c r="L68" s="23">
        <f aca="true" t="shared" si="10" ref="L68:L80">J68-K68</f>
        <v>0.004710648148148153</v>
      </c>
      <c r="M68" s="5">
        <v>58</v>
      </c>
      <c r="N68" s="5">
        <f aca="true" t="shared" si="11" ref="N68:N80">I68+M68</f>
        <v>204</v>
      </c>
      <c r="O68" s="5">
        <v>1</v>
      </c>
      <c r="P68" s="5"/>
    </row>
    <row r="69" spans="1:16" ht="18.75">
      <c r="A69" s="20">
        <v>2</v>
      </c>
      <c r="B69" s="1" t="s">
        <v>125</v>
      </c>
      <c r="C69" s="5">
        <v>1996</v>
      </c>
      <c r="D69" s="25" t="s">
        <v>15</v>
      </c>
      <c r="E69" s="19">
        <v>38</v>
      </c>
      <c r="F69" s="20">
        <v>76</v>
      </c>
      <c r="G69" s="19">
        <v>25</v>
      </c>
      <c r="H69" s="19">
        <v>60</v>
      </c>
      <c r="I69" s="27">
        <f t="shared" si="9"/>
        <v>136</v>
      </c>
      <c r="J69" s="21">
        <v>0.020879629629629626</v>
      </c>
      <c r="K69" s="22">
        <v>0.014583333333333332</v>
      </c>
      <c r="L69" s="23">
        <f t="shared" si="10"/>
        <v>0.006296296296296295</v>
      </c>
      <c r="M69" s="5">
        <v>30</v>
      </c>
      <c r="N69" s="5">
        <f t="shared" si="11"/>
        <v>166</v>
      </c>
      <c r="O69" s="19">
        <v>2</v>
      </c>
      <c r="P69" s="19"/>
    </row>
    <row r="70" spans="1:16" ht="18.75">
      <c r="A70" s="20">
        <v>3</v>
      </c>
      <c r="B70" s="1" t="s">
        <v>141</v>
      </c>
      <c r="C70" s="5">
        <v>1995</v>
      </c>
      <c r="D70" s="25" t="s">
        <v>13</v>
      </c>
      <c r="E70" s="19">
        <v>31</v>
      </c>
      <c r="F70" s="20">
        <v>72</v>
      </c>
      <c r="G70" s="19">
        <v>14</v>
      </c>
      <c r="H70" s="19">
        <v>38</v>
      </c>
      <c r="I70" s="27">
        <f t="shared" si="9"/>
        <v>110</v>
      </c>
      <c r="J70" s="21">
        <v>0.019386574074074073</v>
      </c>
      <c r="K70" s="22">
        <v>0.0145833333333333</v>
      </c>
      <c r="L70" s="23">
        <f t="shared" si="10"/>
        <v>0.004803240740740773</v>
      </c>
      <c r="M70" s="27">
        <v>55</v>
      </c>
      <c r="N70" s="5">
        <f t="shared" si="11"/>
        <v>165</v>
      </c>
      <c r="O70" s="20">
        <v>3</v>
      </c>
      <c r="P70" s="19"/>
    </row>
    <row r="71" spans="1:16" ht="18.75">
      <c r="A71" s="20">
        <v>4</v>
      </c>
      <c r="B71" s="1" t="s">
        <v>112</v>
      </c>
      <c r="C71" s="5">
        <v>1997</v>
      </c>
      <c r="D71" s="25" t="s">
        <v>110</v>
      </c>
      <c r="E71" s="19">
        <v>29</v>
      </c>
      <c r="F71" s="20">
        <v>58</v>
      </c>
      <c r="G71" s="19">
        <v>27</v>
      </c>
      <c r="H71" s="19">
        <v>64</v>
      </c>
      <c r="I71" s="27">
        <f t="shared" si="9"/>
        <v>122</v>
      </c>
      <c r="J71" s="21">
        <v>0.021423611111111112</v>
      </c>
      <c r="K71" s="22">
        <v>0.0145833333333333</v>
      </c>
      <c r="L71" s="23">
        <f t="shared" si="10"/>
        <v>0.006840277777777811</v>
      </c>
      <c r="M71" s="27">
        <v>24</v>
      </c>
      <c r="N71" s="5">
        <f t="shared" si="11"/>
        <v>146</v>
      </c>
      <c r="O71" s="5">
        <v>4</v>
      </c>
      <c r="P71" s="19"/>
    </row>
    <row r="72" spans="1:16" ht="18.75">
      <c r="A72" s="20">
        <v>5</v>
      </c>
      <c r="B72" s="1" t="s">
        <v>64</v>
      </c>
      <c r="C72" s="5">
        <v>1993</v>
      </c>
      <c r="D72" s="25" t="s">
        <v>65</v>
      </c>
      <c r="E72" s="19">
        <v>28</v>
      </c>
      <c r="F72" s="20">
        <v>56</v>
      </c>
      <c r="G72" s="19">
        <v>23</v>
      </c>
      <c r="H72" s="19">
        <v>56</v>
      </c>
      <c r="I72" s="27">
        <f t="shared" si="9"/>
        <v>112</v>
      </c>
      <c r="J72" s="21">
        <v>0.021689814814814815</v>
      </c>
      <c r="K72" s="22">
        <v>0.0145833333333333</v>
      </c>
      <c r="L72" s="23">
        <f t="shared" si="10"/>
        <v>0.007106481481481514</v>
      </c>
      <c r="M72" s="27">
        <v>22</v>
      </c>
      <c r="N72" s="5">
        <f t="shared" si="11"/>
        <v>134</v>
      </c>
      <c r="O72" s="19">
        <v>5</v>
      </c>
      <c r="P72" s="19"/>
    </row>
    <row r="73" spans="1:16" ht="18.75">
      <c r="A73" s="20">
        <v>6</v>
      </c>
      <c r="B73" s="1" t="s">
        <v>111</v>
      </c>
      <c r="C73" s="5">
        <v>1992</v>
      </c>
      <c r="D73" s="25" t="s">
        <v>110</v>
      </c>
      <c r="E73" s="19">
        <v>22</v>
      </c>
      <c r="F73" s="20">
        <v>44</v>
      </c>
      <c r="G73" s="19">
        <v>20</v>
      </c>
      <c r="H73" s="19">
        <v>50</v>
      </c>
      <c r="I73" s="27">
        <f t="shared" si="9"/>
        <v>94</v>
      </c>
      <c r="J73" s="21">
        <v>0.020590277777777777</v>
      </c>
      <c r="K73" s="22">
        <v>0.0145833333333333</v>
      </c>
      <c r="L73" s="23">
        <f t="shared" si="10"/>
        <v>0.006006944444444476</v>
      </c>
      <c r="M73" s="27">
        <v>34</v>
      </c>
      <c r="N73" s="5">
        <f t="shared" si="11"/>
        <v>128</v>
      </c>
      <c r="O73" s="20">
        <v>6</v>
      </c>
      <c r="P73" s="19"/>
    </row>
    <row r="74" spans="1:16" ht="18.75">
      <c r="A74" s="20">
        <v>7</v>
      </c>
      <c r="B74" s="1" t="s">
        <v>109</v>
      </c>
      <c r="C74" s="5">
        <v>1993</v>
      </c>
      <c r="D74" s="25" t="s">
        <v>110</v>
      </c>
      <c r="E74" s="19">
        <v>18</v>
      </c>
      <c r="F74" s="20">
        <v>36</v>
      </c>
      <c r="G74" s="19">
        <v>20</v>
      </c>
      <c r="H74" s="19">
        <v>50</v>
      </c>
      <c r="I74" s="27">
        <f t="shared" si="9"/>
        <v>86</v>
      </c>
      <c r="J74" s="21">
        <v>0.021388888888888888</v>
      </c>
      <c r="K74" s="22">
        <v>0.0145833333333333</v>
      </c>
      <c r="L74" s="23">
        <f t="shared" si="10"/>
        <v>0.006805555555555587</v>
      </c>
      <c r="M74" s="27">
        <v>24</v>
      </c>
      <c r="N74" s="5">
        <f t="shared" si="11"/>
        <v>110</v>
      </c>
      <c r="O74" s="5">
        <v>7</v>
      </c>
      <c r="P74" s="19"/>
    </row>
    <row r="75" spans="1:16" ht="18.75">
      <c r="A75" s="20">
        <v>8</v>
      </c>
      <c r="B75" s="1" t="s">
        <v>66</v>
      </c>
      <c r="C75" s="5">
        <v>1994</v>
      </c>
      <c r="D75" s="1" t="s">
        <v>132</v>
      </c>
      <c r="E75" s="19">
        <v>19</v>
      </c>
      <c r="F75" s="20">
        <v>38</v>
      </c>
      <c r="G75" s="19">
        <v>16</v>
      </c>
      <c r="H75" s="19">
        <v>42</v>
      </c>
      <c r="I75" s="27">
        <f t="shared" si="9"/>
        <v>80</v>
      </c>
      <c r="J75" s="21">
        <v>0.025925925925925925</v>
      </c>
      <c r="K75" s="22">
        <v>0.0145833333333333</v>
      </c>
      <c r="L75" s="23">
        <f t="shared" si="10"/>
        <v>0.011342592592592625</v>
      </c>
      <c r="M75" s="27">
        <v>4</v>
      </c>
      <c r="N75" s="5">
        <f t="shared" si="11"/>
        <v>84</v>
      </c>
      <c r="O75" s="19">
        <v>8</v>
      </c>
      <c r="P75" s="19"/>
    </row>
    <row r="76" spans="1:16" ht="18.75">
      <c r="A76" s="20">
        <v>10</v>
      </c>
      <c r="B76" s="1" t="s">
        <v>107</v>
      </c>
      <c r="C76" s="5">
        <v>1998</v>
      </c>
      <c r="D76" s="1" t="s">
        <v>132</v>
      </c>
      <c r="E76" s="19">
        <v>23</v>
      </c>
      <c r="F76" s="20">
        <v>46</v>
      </c>
      <c r="G76" s="19">
        <v>8</v>
      </c>
      <c r="H76" s="19">
        <v>22</v>
      </c>
      <c r="I76" s="27">
        <f t="shared" si="9"/>
        <v>68</v>
      </c>
      <c r="J76" s="21">
        <v>0.02449074074074074</v>
      </c>
      <c r="K76" s="22">
        <v>0.0145833333333333</v>
      </c>
      <c r="L76" s="23">
        <f t="shared" si="10"/>
        <v>0.00990740740740744</v>
      </c>
      <c r="M76" s="27">
        <v>8</v>
      </c>
      <c r="N76" s="5">
        <f t="shared" si="11"/>
        <v>76</v>
      </c>
      <c r="O76" s="20">
        <v>9</v>
      </c>
      <c r="P76" s="19"/>
    </row>
    <row r="77" spans="1:16" ht="18.75">
      <c r="A77" s="20">
        <v>11</v>
      </c>
      <c r="B77" s="1" t="s">
        <v>133</v>
      </c>
      <c r="C77" s="5">
        <v>1995</v>
      </c>
      <c r="D77" s="25" t="s">
        <v>14</v>
      </c>
      <c r="E77" s="19">
        <v>19</v>
      </c>
      <c r="F77" s="20">
        <v>38</v>
      </c>
      <c r="G77" s="19">
        <v>11</v>
      </c>
      <c r="H77" s="19">
        <v>31</v>
      </c>
      <c r="I77" s="27">
        <f t="shared" si="9"/>
        <v>69</v>
      </c>
      <c r="J77" s="21">
        <v>0.026412037037037036</v>
      </c>
      <c r="K77" s="22">
        <v>0.0145833333333333</v>
      </c>
      <c r="L77" s="23">
        <f t="shared" si="10"/>
        <v>0.011828703703703735</v>
      </c>
      <c r="M77" s="27">
        <v>3</v>
      </c>
      <c r="N77" s="5">
        <f t="shared" si="11"/>
        <v>72</v>
      </c>
      <c r="O77" s="5">
        <v>10</v>
      </c>
      <c r="P77" s="19"/>
    </row>
    <row r="78" spans="1:16" ht="18.75">
      <c r="A78" s="20">
        <v>12</v>
      </c>
      <c r="B78" s="1" t="s">
        <v>106</v>
      </c>
      <c r="C78" s="5">
        <v>1994</v>
      </c>
      <c r="D78" s="1" t="s">
        <v>132</v>
      </c>
      <c r="E78" s="19">
        <v>25</v>
      </c>
      <c r="F78" s="20">
        <v>50</v>
      </c>
      <c r="G78" s="19">
        <v>6</v>
      </c>
      <c r="H78" s="19">
        <v>16</v>
      </c>
      <c r="I78" s="27">
        <f t="shared" si="9"/>
        <v>66</v>
      </c>
      <c r="J78" s="21">
        <v>0.027372685185185184</v>
      </c>
      <c r="K78" s="22">
        <v>0.0145833333333333</v>
      </c>
      <c r="L78" s="23">
        <f t="shared" si="10"/>
        <v>0.012789351851851883</v>
      </c>
      <c r="M78" s="27">
        <v>1</v>
      </c>
      <c r="N78" s="5">
        <f t="shared" si="11"/>
        <v>67</v>
      </c>
      <c r="O78" s="19">
        <v>11</v>
      </c>
      <c r="P78" s="19"/>
    </row>
    <row r="79" spans="1:16" ht="18.75">
      <c r="A79" s="20">
        <v>13</v>
      </c>
      <c r="B79" s="1" t="s">
        <v>105</v>
      </c>
      <c r="C79" s="5">
        <v>1993</v>
      </c>
      <c r="D79" s="1" t="s">
        <v>132</v>
      </c>
      <c r="E79" s="19">
        <v>18</v>
      </c>
      <c r="F79" s="20">
        <v>36</v>
      </c>
      <c r="G79" s="19">
        <v>8</v>
      </c>
      <c r="H79" s="19">
        <v>22</v>
      </c>
      <c r="I79" s="27">
        <f t="shared" si="9"/>
        <v>58</v>
      </c>
      <c r="J79" s="21">
        <v>0.025821759259259256</v>
      </c>
      <c r="K79" s="22">
        <v>0.0145833333333333</v>
      </c>
      <c r="L79" s="23">
        <f t="shared" si="10"/>
        <v>0.011238425925925956</v>
      </c>
      <c r="M79" s="27">
        <v>4</v>
      </c>
      <c r="N79" s="5">
        <f t="shared" si="11"/>
        <v>62</v>
      </c>
      <c r="O79" s="20">
        <v>12</v>
      </c>
      <c r="P79" s="19"/>
    </row>
    <row r="80" spans="1:16" ht="18.75">
      <c r="A80" s="20">
        <v>14</v>
      </c>
      <c r="B80" s="1" t="s">
        <v>100</v>
      </c>
      <c r="C80" s="5">
        <v>1996</v>
      </c>
      <c r="D80" s="25" t="s">
        <v>17</v>
      </c>
      <c r="E80" s="19">
        <v>33</v>
      </c>
      <c r="F80" s="20">
        <v>66</v>
      </c>
      <c r="G80" s="19">
        <v>2</v>
      </c>
      <c r="H80" s="19">
        <v>4</v>
      </c>
      <c r="I80" s="27">
        <f t="shared" si="9"/>
        <v>70</v>
      </c>
      <c r="J80" s="21">
        <v>0</v>
      </c>
      <c r="K80" s="22">
        <v>0.0145833333333333</v>
      </c>
      <c r="L80" s="23">
        <f t="shared" si="10"/>
        <v>-0.0145833333333333</v>
      </c>
      <c r="M80" s="27" t="s">
        <v>151</v>
      </c>
      <c r="N80" s="5" t="e">
        <f t="shared" si="11"/>
        <v>#VALUE!</v>
      </c>
      <c r="O80" s="20"/>
      <c r="P80" s="19"/>
    </row>
    <row r="81" spans="2:16" ht="18.75">
      <c r="B81" s="1"/>
      <c r="C81" s="5"/>
      <c r="D81" s="71"/>
      <c r="E81" s="19"/>
      <c r="F81" s="20"/>
      <c r="G81" s="19"/>
      <c r="H81" s="19"/>
      <c r="I81" s="20"/>
      <c r="J81" s="20"/>
      <c r="K81" s="20"/>
      <c r="L81" s="24"/>
      <c r="M81" s="20"/>
      <c r="N81" s="20"/>
      <c r="O81" s="20"/>
      <c r="P81" s="19"/>
    </row>
    <row r="82" spans="1:16" ht="18.75">
      <c r="A82" s="1"/>
      <c r="B82" s="66"/>
      <c r="C82" s="19"/>
      <c r="D82" s="19"/>
      <c r="E82" s="19"/>
      <c r="F82" s="19"/>
      <c r="G82" s="19"/>
      <c r="H82" s="19"/>
      <c r="I82" s="19"/>
      <c r="J82" s="19"/>
      <c r="K82" s="19"/>
      <c r="L82" s="24"/>
      <c r="M82" s="20"/>
      <c r="N82" s="20"/>
      <c r="O82" s="20"/>
      <c r="P82" s="19"/>
    </row>
    <row r="83" spans="1:16" ht="18.75">
      <c r="A83" s="162" t="s">
        <v>67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</row>
    <row r="84" spans="1:16" ht="18.75">
      <c r="A84" s="5"/>
      <c r="B84" s="5"/>
      <c r="C84" s="5"/>
      <c r="D84" s="5"/>
      <c r="E84" s="5"/>
      <c r="F84" s="5"/>
      <c r="G84" s="5"/>
      <c r="H84" s="5"/>
      <c r="I84" s="5"/>
      <c r="J84" s="91" t="s">
        <v>145</v>
      </c>
      <c r="K84" s="92" t="s">
        <v>146</v>
      </c>
      <c r="L84" s="90" t="s">
        <v>147</v>
      </c>
      <c r="M84" s="5"/>
      <c r="N84" s="5"/>
      <c r="O84" s="5"/>
      <c r="P84" s="5"/>
    </row>
    <row r="85" spans="1:16" ht="18.75">
      <c r="A85" s="36">
        <v>1</v>
      </c>
      <c r="B85" s="73" t="s">
        <v>68</v>
      </c>
      <c r="C85" s="34">
        <v>1988</v>
      </c>
      <c r="D85" s="104" t="s">
        <v>3</v>
      </c>
      <c r="E85" s="20">
        <v>41</v>
      </c>
      <c r="F85" s="19">
        <v>82</v>
      </c>
      <c r="G85" s="20">
        <v>23</v>
      </c>
      <c r="H85" s="20">
        <v>56</v>
      </c>
      <c r="I85" s="27">
        <f aca="true" t="shared" si="12" ref="I85:I94">F85+H85</f>
        <v>138</v>
      </c>
      <c r="J85" s="21">
        <v>0.02221064814814815</v>
      </c>
      <c r="K85" s="22">
        <v>0.016666666666666666</v>
      </c>
      <c r="L85" s="23">
        <f aca="true" t="shared" si="13" ref="L85:L94">J85-K85</f>
        <v>0.005543981481481483</v>
      </c>
      <c r="M85" s="5">
        <v>40</v>
      </c>
      <c r="N85" s="5">
        <f aca="true" t="shared" si="14" ref="N85:N94">I85+M85</f>
        <v>178</v>
      </c>
      <c r="O85" s="5">
        <v>1</v>
      </c>
      <c r="P85" s="5"/>
    </row>
    <row r="86" spans="1:16" ht="18.75">
      <c r="A86" s="19">
        <v>2</v>
      </c>
      <c r="B86" s="76" t="s">
        <v>69</v>
      </c>
      <c r="C86" s="96">
        <v>1986</v>
      </c>
      <c r="D86" s="105" t="s">
        <v>45</v>
      </c>
      <c r="E86" s="64">
        <v>28</v>
      </c>
      <c r="F86" s="64">
        <v>56</v>
      </c>
      <c r="G86" s="64">
        <v>24</v>
      </c>
      <c r="H86" s="64">
        <v>58</v>
      </c>
      <c r="I86" s="38">
        <f t="shared" si="12"/>
        <v>114</v>
      </c>
      <c r="J86" s="97">
        <v>0.023483796296296298</v>
      </c>
      <c r="K86" s="98">
        <v>0.016666666666666666</v>
      </c>
      <c r="L86" s="99">
        <f t="shared" si="13"/>
        <v>0.006817129629629631</v>
      </c>
      <c r="M86" s="38">
        <v>24</v>
      </c>
      <c r="N86" s="5">
        <f t="shared" si="14"/>
        <v>138</v>
      </c>
      <c r="O86" s="64">
        <v>2</v>
      </c>
      <c r="P86" s="64"/>
    </row>
    <row r="87" spans="1:16" ht="18.75">
      <c r="A87" s="35">
        <v>3</v>
      </c>
      <c r="B87" s="1" t="s">
        <v>142</v>
      </c>
      <c r="C87" s="5">
        <v>1990</v>
      </c>
      <c r="D87" s="25" t="s">
        <v>13</v>
      </c>
      <c r="E87" s="19">
        <v>43</v>
      </c>
      <c r="F87" s="19">
        <v>86</v>
      </c>
      <c r="G87" s="19">
        <v>10</v>
      </c>
      <c r="H87" s="19">
        <v>28</v>
      </c>
      <c r="I87" s="27">
        <f t="shared" si="12"/>
        <v>114</v>
      </c>
      <c r="J87" s="21">
        <v>0.025023148148148145</v>
      </c>
      <c r="K87" s="22">
        <v>0.0166666666666667</v>
      </c>
      <c r="L87" s="23">
        <f t="shared" si="13"/>
        <v>0.008356481481481444</v>
      </c>
      <c r="M87" s="34">
        <v>14</v>
      </c>
      <c r="N87" s="5">
        <f t="shared" si="14"/>
        <v>128</v>
      </c>
      <c r="O87" s="20">
        <v>3</v>
      </c>
      <c r="P87" s="19"/>
    </row>
    <row r="88" spans="1:16" ht="18.75">
      <c r="A88" s="5">
        <v>4</v>
      </c>
      <c r="B88" s="80" t="s">
        <v>137</v>
      </c>
      <c r="C88" s="36">
        <v>1989</v>
      </c>
      <c r="D88" s="106" t="s">
        <v>14</v>
      </c>
      <c r="E88" s="37">
        <v>27</v>
      </c>
      <c r="F88" s="37">
        <v>54</v>
      </c>
      <c r="G88" s="37">
        <v>14</v>
      </c>
      <c r="H88" s="37">
        <v>38</v>
      </c>
      <c r="I88" s="27">
        <f t="shared" si="12"/>
        <v>92</v>
      </c>
      <c r="J88" s="21">
        <v>0.023472222222222217</v>
      </c>
      <c r="K88" s="98">
        <v>0.0166666666666667</v>
      </c>
      <c r="L88" s="23">
        <f t="shared" si="13"/>
        <v>0.006805555555555516</v>
      </c>
      <c r="M88" s="38">
        <v>24</v>
      </c>
      <c r="N88" s="5">
        <f t="shared" si="14"/>
        <v>116</v>
      </c>
      <c r="O88" s="5">
        <v>4</v>
      </c>
      <c r="P88" s="19"/>
    </row>
    <row r="89" spans="1:16" ht="18.75">
      <c r="A89" s="19">
        <v>5</v>
      </c>
      <c r="B89" s="1" t="s">
        <v>70</v>
      </c>
      <c r="C89" s="5">
        <v>1985</v>
      </c>
      <c r="D89" s="25" t="s">
        <v>13</v>
      </c>
      <c r="E89" s="45">
        <v>37</v>
      </c>
      <c r="F89" s="40">
        <v>74</v>
      </c>
      <c r="G89" s="40">
        <v>9</v>
      </c>
      <c r="H89" s="40">
        <v>25</v>
      </c>
      <c r="I89" s="27">
        <f t="shared" si="12"/>
        <v>99</v>
      </c>
      <c r="J89" s="21">
        <v>0.026354166666666668</v>
      </c>
      <c r="K89" s="22">
        <v>0.0166666666666667</v>
      </c>
      <c r="L89" s="23">
        <f t="shared" si="13"/>
        <v>0.009687499999999967</v>
      </c>
      <c r="M89" s="5">
        <v>9</v>
      </c>
      <c r="N89" s="5">
        <f t="shared" si="14"/>
        <v>108</v>
      </c>
      <c r="O89" s="64">
        <v>5</v>
      </c>
      <c r="P89" s="19"/>
    </row>
    <row r="90" spans="1:16" ht="18.75">
      <c r="A90" s="62">
        <v>6</v>
      </c>
      <c r="B90" s="85" t="s">
        <v>138</v>
      </c>
      <c r="C90" s="78">
        <v>1988</v>
      </c>
      <c r="D90" s="107" t="s">
        <v>14</v>
      </c>
      <c r="E90" s="40">
        <v>18</v>
      </c>
      <c r="F90" s="40">
        <v>36</v>
      </c>
      <c r="G90" s="40">
        <v>15</v>
      </c>
      <c r="H90" s="40">
        <v>40</v>
      </c>
      <c r="I90" s="27">
        <f t="shared" si="12"/>
        <v>76</v>
      </c>
      <c r="J90" s="21">
        <v>0.02290509259259259</v>
      </c>
      <c r="K90" s="98">
        <v>0.0166666666666667</v>
      </c>
      <c r="L90" s="23">
        <f t="shared" si="13"/>
        <v>0.00623842592592589</v>
      </c>
      <c r="M90" s="5">
        <v>31</v>
      </c>
      <c r="N90" s="5">
        <f t="shared" si="14"/>
        <v>107</v>
      </c>
      <c r="O90" s="20">
        <v>6</v>
      </c>
      <c r="P90" s="19"/>
    </row>
    <row r="91" spans="1:16" ht="18.75">
      <c r="A91" s="84">
        <v>7</v>
      </c>
      <c r="B91" s="1" t="s">
        <v>136</v>
      </c>
      <c r="C91" s="5">
        <v>1988</v>
      </c>
      <c r="D91" s="25" t="s">
        <v>14</v>
      </c>
      <c r="E91" s="39">
        <v>12</v>
      </c>
      <c r="F91" s="40">
        <v>24</v>
      </c>
      <c r="G91" s="41">
        <v>16</v>
      </c>
      <c r="H91" s="41">
        <v>42</v>
      </c>
      <c r="I91" s="27">
        <f t="shared" si="12"/>
        <v>66</v>
      </c>
      <c r="J91" s="21">
        <v>0.024097222222222225</v>
      </c>
      <c r="K91" s="22">
        <v>0.0166666666666667</v>
      </c>
      <c r="L91" s="23">
        <f t="shared" si="13"/>
        <v>0.007430555555555524</v>
      </c>
      <c r="M91" s="34">
        <v>19</v>
      </c>
      <c r="N91" s="5">
        <f t="shared" si="14"/>
        <v>85</v>
      </c>
      <c r="O91" s="5">
        <v>7</v>
      </c>
      <c r="P91" s="19"/>
    </row>
    <row r="92" spans="1:16" ht="18.75">
      <c r="A92" s="19">
        <v>8</v>
      </c>
      <c r="B92" s="1" t="s">
        <v>113</v>
      </c>
      <c r="C92" s="5">
        <v>1991</v>
      </c>
      <c r="D92" s="25" t="s">
        <v>110</v>
      </c>
      <c r="E92" s="45">
        <v>11</v>
      </c>
      <c r="F92" s="40">
        <v>22</v>
      </c>
      <c r="G92" s="40">
        <v>12</v>
      </c>
      <c r="H92" s="40">
        <v>34</v>
      </c>
      <c r="I92" s="27">
        <f t="shared" si="12"/>
        <v>56</v>
      </c>
      <c r="J92" s="21">
        <v>0.025277777777777777</v>
      </c>
      <c r="K92" s="98">
        <v>0.0166666666666667</v>
      </c>
      <c r="L92" s="23">
        <f t="shared" si="13"/>
        <v>0.008611111111111076</v>
      </c>
      <c r="M92" s="20">
        <v>13</v>
      </c>
      <c r="N92" s="5">
        <f t="shared" si="14"/>
        <v>69</v>
      </c>
      <c r="O92" s="64">
        <v>8</v>
      </c>
      <c r="P92" s="19"/>
    </row>
    <row r="93" spans="1:16" ht="18.75">
      <c r="A93" s="35">
        <v>9</v>
      </c>
      <c r="B93" s="1" t="s">
        <v>104</v>
      </c>
      <c r="C93" s="5">
        <v>1989</v>
      </c>
      <c r="D93" s="1" t="s">
        <v>132</v>
      </c>
      <c r="E93" s="40">
        <v>14</v>
      </c>
      <c r="F93" s="40">
        <v>28</v>
      </c>
      <c r="G93" s="40">
        <v>12</v>
      </c>
      <c r="H93" s="40">
        <v>34</v>
      </c>
      <c r="I93" s="27">
        <f t="shared" si="12"/>
        <v>62</v>
      </c>
      <c r="J93" s="21">
        <v>0.028275462962962964</v>
      </c>
      <c r="K93" s="22">
        <v>0.0166666666666667</v>
      </c>
      <c r="L93" s="23">
        <f t="shared" si="13"/>
        <v>0.011608796296296263</v>
      </c>
      <c r="M93" s="5">
        <v>3</v>
      </c>
      <c r="N93" s="5">
        <f t="shared" si="14"/>
        <v>65</v>
      </c>
      <c r="O93" s="20">
        <v>9</v>
      </c>
      <c r="P93" s="19"/>
    </row>
    <row r="94" spans="1:16" ht="18.75">
      <c r="A94" s="5">
        <v>10</v>
      </c>
      <c r="B94" s="1" t="s">
        <v>108</v>
      </c>
      <c r="C94" s="5">
        <v>1987</v>
      </c>
      <c r="D94" s="1" t="s">
        <v>132</v>
      </c>
      <c r="E94" s="44" t="s">
        <v>144</v>
      </c>
      <c r="F94" s="40"/>
      <c r="G94" s="40"/>
      <c r="H94" s="40"/>
      <c r="I94" s="27">
        <f t="shared" si="12"/>
        <v>0</v>
      </c>
      <c r="J94" s="21">
        <v>0</v>
      </c>
      <c r="K94" s="98">
        <v>0.0166666666666667</v>
      </c>
      <c r="L94" s="23">
        <f t="shared" si="13"/>
        <v>-0.0166666666666667</v>
      </c>
      <c r="M94" s="5" t="s">
        <v>150</v>
      </c>
      <c r="N94" s="5" t="e">
        <f t="shared" si="14"/>
        <v>#VALUE!</v>
      </c>
      <c r="O94" s="19"/>
      <c r="P94" s="19"/>
    </row>
    <row r="95" spans="2:16" ht="18" customHeight="1">
      <c r="B95" s="5"/>
      <c r="C95" s="5"/>
      <c r="D95" s="5"/>
      <c r="E95" s="94"/>
      <c r="F95" s="43"/>
      <c r="G95" s="95"/>
      <c r="H95" s="102"/>
      <c r="I95" s="5"/>
      <c r="J95" s="3"/>
      <c r="K95" s="3"/>
      <c r="L95" s="3"/>
      <c r="M95" s="27"/>
      <c r="N95" s="19"/>
      <c r="O95" s="20"/>
      <c r="P95" s="19"/>
    </row>
    <row r="96" spans="1:16" ht="24" customHeight="1" hidden="1">
      <c r="A96" s="51"/>
      <c r="B96" s="51"/>
      <c r="C96" s="163" t="s">
        <v>71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52"/>
    </row>
    <row r="97" spans="1:16" ht="73.5" customHeight="1">
      <c r="A97" s="164" t="s">
        <v>90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52"/>
    </row>
    <row r="98" spans="1:16" ht="15.75">
      <c r="A98" s="154" t="s">
        <v>5</v>
      </c>
      <c r="B98" s="154" t="s">
        <v>30</v>
      </c>
      <c r="C98" s="154" t="s">
        <v>31</v>
      </c>
      <c r="D98" s="154" t="s">
        <v>32</v>
      </c>
      <c r="E98" s="154" t="s">
        <v>33</v>
      </c>
      <c r="F98" s="154"/>
      <c r="G98" s="154"/>
      <c r="H98" s="154"/>
      <c r="I98" s="153" t="s">
        <v>34</v>
      </c>
      <c r="J98" s="155" t="s">
        <v>35</v>
      </c>
      <c r="K98" s="156"/>
      <c r="L98" s="156"/>
      <c r="M98" s="157"/>
      <c r="N98" s="153" t="s">
        <v>36</v>
      </c>
      <c r="O98" s="152" t="s">
        <v>37</v>
      </c>
      <c r="P98" s="153" t="s">
        <v>38</v>
      </c>
    </row>
    <row r="99" spans="1:16" ht="15.75">
      <c r="A99" s="154"/>
      <c r="B99" s="154"/>
      <c r="C99" s="154"/>
      <c r="D99" s="154"/>
      <c r="E99" s="154" t="s">
        <v>39</v>
      </c>
      <c r="F99" s="154"/>
      <c r="G99" s="154" t="s">
        <v>40</v>
      </c>
      <c r="H99" s="154"/>
      <c r="I99" s="153"/>
      <c r="J99" s="155" t="s">
        <v>41</v>
      </c>
      <c r="K99" s="156"/>
      <c r="L99" s="156"/>
      <c r="M99" s="157"/>
      <c r="N99" s="153"/>
      <c r="O99" s="153"/>
      <c r="P99" s="153"/>
    </row>
    <row r="100" spans="1:16" ht="15.75">
      <c r="A100" s="154"/>
      <c r="B100" s="154"/>
      <c r="C100" s="154"/>
      <c r="D100" s="154"/>
      <c r="E100" s="50" t="s">
        <v>42</v>
      </c>
      <c r="F100" s="50" t="s">
        <v>1</v>
      </c>
      <c r="G100" s="50" t="s">
        <v>42</v>
      </c>
      <c r="H100" s="50" t="s">
        <v>1</v>
      </c>
      <c r="I100" s="153"/>
      <c r="J100" s="158" t="s">
        <v>42</v>
      </c>
      <c r="K100" s="159"/>
      <c r="L100" s="160"/>
      <c r="M100" s="50" t="s">
        <v>1</v>
      </c>
      <c r="N100" s="153"/>
      <c r="O100" s="153"/>
      <c r="P100" s="153"/>
    </row>
    <row r="101" spans="1:16" ht="18.75">
      <c r="A101" s="150" t="s">
        <v>72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</row>
    <row r="102" spans="1:16" ht="18.75">
      <c r="A102" s="5"/>
      <c r="B102" s="5"/>
      <c r="C102" s="5"/>
      <c r="D102" s="5"/>
      <c r="E102" s="5"/>
      <c r="F102" s="5"/>
      <c r="G102" s="5"/>
      <c r="H102" s="5"/>
      <c r="I102" s="5"/>
      <c r="J102" s="91" t="s">
        <v>145</v>
      </c>
      <c r="K102" s="92" t="s">
        <v>146</v>
      </c>
      <c r="L102" s="90" t="s">
        <v>147</v>
      </c>
      <c r="M102" s="5"/>
      <c r="N102" s="5"/>
      <c r="O102" s="5"/>
      <c r="P102" s="5"/>
    </row>
    <row r="103" spans="1:16" ht="18.75">
      <c r="A103" s="5">
        <v>1</v>
      </c>
      <c r="B103" s="1" t="s">
        <v>74</v>
      </c>
      <c r="C103" s="19">
        <v>1981</v>
      </c>
      <c r="D103" s="25" t="s">
        <v>45</v>
      </c>
      <c r="E103" s="20">
        <v>42</v>
      </c>
      <c r="F103" s="19">
        <v>84</v>
      </c>
      <c r="G103" s="20">
        <v>22</v>
      </c>
      <c r="H103" s="20">
        <v>54</v>
      </c>
      <c r="I103" s="27">
        <f>F103+H103</f>
        <v>138</v>
      </c>
      <c r="J103" s="21">
        <v>0.02487268518518519</v>
      </c>
      <c r="K103" s="22">
        <v>0.01875</v>
      </c>
      <c r="L103" s="23">
        <f>J103-K103</f>
        <v>0.006122685185185189</v>
      </c>
      <c r="M103" s="5">
        <v>32</v>
      </c>
      <c r="N103" s="5">
        <f>I103+M103</f>
        <v>170</v>
      </c>
      <c r="O103" s="5">
        <v>1</v>
      </c>
      <c r="P103" s="5"/>
    </row>
    <row r="104" spans="1:16" ht="18.75">
      <c r="A104" s="5">
        <v>2</v>
      </c>
      <c r="B104" s="68" t="s">
        <v>73</v>
      </c>
      <c r="C104" s="20">
        <v>1982</v>
      </c>
      <c r="D104" s="88" t="s">
        <v>65</v>
      </c>
      <c r="E104" s="20">
        <v>23</v>
      </c>
      <c r="F104" s="19">
        <v>46</v>
      </c>
      <c r="G104" s="20">
        <v>22</v>
      </c>
      <c r="H104" s="20">
        <v>54</v>
      </c>
      <c r="I104" s="27">
        <f>F104+H104</f>
        <v>100</v>
      </c>
      <c r="J104" s="21">
        <v>0.024166666666666666</v>
      </c>
      <c r="K104" s="22">
        <v>0.01875</v>
      </c>
      <c r="L104" s="23">
        <f>J104-K104</f>
        <v>0.005416666666666667</v>
      </c>
      <c r="M104" s="27">
        <v>41</v>
      </c>
      <c r="N104" s="5">
        <f>I104+M104</f>
        <v>141</v>
      </c>
      <c r="O104" s="5">
        <v>2</v>
      </c>
      <c r="P104" s="5"/>
    </row>
    <row r="105" spans="1:16" ht="18.75">
      <c r="A105" s="20">
        <v>3</v>
      </c>
      <c r="B105" s="68" t="s">
        <v>120</v>
      </c>
      <c r="C105" s="20">
        <v>1983</v>
      </c>
      <c r="D105" s="88" t="s">
        <v>3</v>
      </c>
      <c r="E105" s="19">
        <v>32</v>
      </c>
      <c r="F105" s="19">
        <v>64</v>
      </c>
      <c r="G105" s="19">
        <v>14</v>
      </c>
      <c r="H105" s="19">
        <v>38</v>
      </c>
      <c r="I105" s="27">
        <f>F105+H105</f>
        <v>102</v>
      </c>
      <c r="J105" s="21">
        <v>0.02431712962962963</v>
      </c>
      <c r="K105" s="22">
        <v>0.01875</v>
      </c>
      <c r="L105" s="23">
        <f>J105-K105</f>
        <v>0.00556712962962963</v>
      </c>
      <c r="M105" s="27">
        <v>39</v>
      </c>
      <c r="N105" s="5">
        <f>I105+M105</f>
        <v>141</v>
      </c>
      <c r="O105" s="20">
        <v>3</v>
      </c>
      <c r="P105" s="19"/>
    </row>
    <row r="106" spans="1:16" ht="18.75">
      <c r="A106" s="19">
        <v>4</v>
      </c>
      <c r="B106" s="1" t="s">
        <v>114</v>
      </c>
      <c r="C106" s="19">
        <v>1983</v>
      </c>
      <c r="D106" s="25" t="s">
        <v>110</v>
      </c>
      <c r="E106" s="20">
        <v>25</v>
      </c>
      <c r="F106" s="19">
        <v>50</v>
      </c>
      <c r="G106" s="20">
        <v>20</v>
      </c>
      <c r="H106" s="20">
        <v>50</v>
      </c>
      <c r="I106" s="27">
        <f>F106+H106</f>
        <v>100</v>
      </c>
      <c r="J106" s="21">
        <v>0.027233796296296298</v>
      </c>
      <c r="K106" s="22">
        <v>0.01875</v>
      </c>
      <c r="L106" s="23">
        <f>J106-K106</f>
        <v>0.008483796296296298</v>
      </c>
      <c r="M106" s="5">
        <v>14</v>
      </c>
      <c r="N106" s="5">
        <f>I106+M106</f>
        <v>114</v>
      </c>
      <c r="O106" s="5">
        <v>4</v>
      </c>
      <c r="P106" s="19"/>
    </row>
    <row r="107" spans="1:16" ht="18.75">
      <c r="A107" s="20">
        <v>5</v>
      </c>
      <c r="B107" s="88" t="s">
        <v>75</v>
      </c>
      <c r="C107" s="20">
        <v>1980</v>
      </c>
      <c r="D107" s="88" t="s">
        <v>8</v>
      </c>
      <c r="E107" s="20">
        <v>35</v>
      </c>
      <c r="F107" s="19">
        <v>70</v>
      </c>
      <c r="G107" s="20">
        <v>12</v>
      </c>
      <c r="H107" s="20">
        <v>34</v>
      </c>
      <c r="I107" s="27">
        <f>F107+H107</f>
        <v>104</v>
      </c>
      <c r="J107" s="21">
        <v>0.02980324074074074</v>
      </c>
      <c r="K107" s="22">
        <v>0.01875</v>
      </c>
      <c r="L107" s="23">
        <f>J107-K107</f>
        <v>0.011053240740740742</v>
      </c>
      <c r="M107" s="27" t="s">
        <v>150</v>
      </c>
      <c r="N107" s="5" t="e">
        <f>I107+M107</f>
        <v>#VALUE!</v>
      </c>
      <c r="O107" s="19"/>
      <c r="P107" s="19"/>
    </row>
    <row r="108" spans="1:16" ht="18.75">
      <c r="A108" s="20"/>
      <c r="B108" s="1"/>
      <c r="C108" s="5"/>
      <c r="D108" s="71"/>
      <c r="E108" s="19"/>
      <c r="F108" s="19"/>
      <c r="G108" s="19"/>
      <c r="H108" s="19"/>
      <c r="I108" s="27"/>
      <c r="J108" s="2"/>
      <c r="K108" s="2"/>
      <c r="L108" s="2"/>
      <c r="M108" s="27"/>
      <c r="N108" s="20"/>
      <c r="O108" s="20"/>
      <c r="P108" s="19"/>
    </row>
    <row r="109" spans="1:16" ht="18.75">
      <c r="A109" s="151" t="s">
        <v>76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</row>
    <row r="110" spans="1:16" ht="18.75">
      <c r="A110" s="5"/>
      <c r="B110" s="5"/>
      <c r="C110" s="5"/>
      <c r="D110" s="5"/>
      <c r="E110" s="5"/>
      <c r="F110" s="5"/>
      <c r="G110" s="5"/>
      <c r="H110" s="5"/>
      <c r="I110" s="5"/>
      <c r="J110" s="91" t="s">
        <v>145</v>
      </c>
      <c r="K110" s="92" t="s">
        <v>146</v>
      </c>
      <c r="L110" s="90" t="s">
        <v>147</v>
      </c>
      <c r="M110" s="5"/>
      <c r="N110" s="5"/>
      <c r="O110" s="5"/>
      <c r="P110" s="5"/>
    </row>
    <row r="111" spans="1:16" ht="18.75">
      <c r="A111" s="5">
        <v>1</v>
      </c>
      <c r="B111" s="74" t="s">
        <v>126</v>
      </c>
      <c r="C111" s="19">
        <v>1979</v>
      </c>
      <c r="D111" s="108" t="s">
        <v>15</v>
      </c>
      <c r="E111" s="19">
        <v>40</v>
      </c>
      <c r="F111" s="19">
        <v>80</v>
      </c>
      <c r="G111" s="19">
        <v>14</v>
      </c>
      <c r="H111" s="19">
        <v>38</v>
      </c>
      <c r="I111" s="27">
        <f>F111+H111</f>
        <v>118</v>
      </c>
      <c r="J111" s="21">
        <v>0.02753472222222222</v>
      </c>
      <c r="K111" s="22">
        <v>0.020833333333333332</v>
      </c>
      <c r="L111" s="23">
        <f>J111-K111</f>
        <v>0.006701388888888889</v>
      </c>
      <c r="M111" s="5">
        <v>25</v>
      </c>
      <c r="N111" s="5">
        <f>I111+M111</f>
        <v>143</v>
      </c>
      <c r="O111" s="5">
        <v>1</v>
      </c>
      <c r="P111" s="5"/>
    </row>
    <row r="112" spans="1:16" ht="18.75">
      <c r="A112" s="20">
        <v>2</v>
      </c>
      <c r="B112" s="1" t="s">
        <v>77</v>
      </c>
      <c r="C112" s="19">
        <v>1979</v>
      </c>
      <c r="D112" s="25" t="s">
        <v>16</v>
      </c>
      <c r="E112" s="19">
        <v>25</v>
      </c>
      <c r="F112" s="19">
        <v>50</v>
      </c>
      <c r="G112" s="19">
        <v>9</v>
      </c>
      <c r="H112" s="19">
        <v>25</v>
      </c>
      <c r="I112" s="27">
        <f>F112+H112</f>
        <v>75</v>
      </c>
      <c r="J112" s="21">
        <v>0.026631944444444444</v>
      </c>
      <c r="K112" s="22">
        <v>0.020833333333333332</v>
      </c>
      <c r="L112" s="23">
        <f>J112-K112</f>
        <v>0.005798611111111112</v>
      </c>
      <c r="M112" s="5">
        <v>36</v>
      </c>
      <c r="N112" s="5">
        <f>I112+M112</f>
        <v>111</v>
      </c>
      <c r="O112" s="20">
        <v>2</v>
      </c>
      <c r="P112" s="19"/>
    </row>
    <row r="113" spans="1:16" ht="18.75">
      <c r="A113" s="20">
        <v>3</v>
      </c>
      <c r="B113" s="1" t="s">
        <v>101</v>
      </c>
      <c r="C113" s="19">
        <v>1979</v>
      </c>
      <c r="D113" s="25" t="s">
        <v>94</v>
      </c>
      <c r="E113" s="19">
        <v>23</v>
      </c>
      <c r="F113" s="19">
        <v>46</v>
      </c>
      <c r="G113" s="19">
        <v>2</v>
      </c>
      <c r="H113" s="19">
        <v>4</v>
      </c>
      <c r="I113" s="27">
        <f>F113+H113</f>
        <v>50</v>
      </c>
      <c r="J113" s="21">
        <v>0.026875</v>
      </c>
      <c r="K113" s="22">
        <v>0.0208333333333333</v>
      </c>
      <c r="L113" s="23">
        <f>J113-K113</f>
        <v>0.006041666666666699</v>
      </c>
      <c r="M113" s="27">
        <v>33</v>
      </c>
      <c r="N113" s="5">
        <f>I113+M113</f>
        <v>83</v>
      </c>
      <c r="O113" s="20">
        <v>3</v>
      </c>
      <c r="P113" s="19"/>
    </row>
    <row r="114" spans="1:16" ht="18.75">
      <c r="A114" s="20">
        <v>4</v>
      </c>
      <c r="B114" s="1" t="s">
        <v>143</v>
      </c>
      <c r="C114" s="26">
        <v>1976</v>
      </c>
      <c r="D114" s="1" t="s">
        <v>13</v>
      </c>
      <c r="E114" s="19">
        <v>18</v>
      </c>
      <c r="F114" s="19">
        <v>36</v>
      </c>
      <c r="G114" s="19">
        <v>2</v>
      </c>
      <c r="H114" s="19">
        <v>4</v>
      </c>
      <c r="I114" s="27">
        <f>F114+H114</f>
        <v>40</v>
      </c>
      <c r="J114" s="21">
        <v>0.026539351851851852</v>
      </c>
      <c r="K114" s="22">
        <v>0.0208333333333333</v>
      </c>
      <c r="L114" s="23">
        <f>J114-K114</f>
        <v>0.005706018518518551</v>
      </c>
      <c r="M114" s="27">
        <v>38</v>
      </c>
      <c r="N114" s="5">
        <f>I114+M114</f>
        <v>78</v>
      </c>
      <c r="O114" s="20">
        <v>4</v>
      </c>
      <c r="P114" s="19"/>
    </row>
    <row r="115" spans="1:16" ht="18.75">
      <c r="A115" s="19"/>
      <c r="B115" s="74"/>
      <c r="C115" s="19"/>
      <c r="D115" s="108"/>
      <c r="E115" s="20"/>
      <c r="F115" s="19"/>
      <c r="G115" s="20"/>
      <c r="H115" s="20"/>
      <c r="I115" s="27"/>
      <c r="J115" s="21"/>
      <c r="K115" s="22"/>
      <c r="L115" s="23"/>
      <c r="M115" s="5"/>
      <c r="N115" s="5"/>
      <c r="O115" s="20"/>
      <c r="P115" s="19"/>
    </row>
    <row r="116" spans="1:16" ht="18.75">
      <c r="A116" s="19"/>
      <c r="B116" s="70"/>
      <c r="C116" s="19"/>
      <c r="D116" s="17"/>
      <c r="E116" s="19"/>
      <c r="F116" s="19"/>
      <c r="G116" s="19"/>
      <c r="H116" s="19"/>
      <c r="I116" s="27"/>
      <c r="J116" s="2"/>
      <c r="K116" s="2"/>
      <c r="L116" s="2"/>
      <c r="M116" s="20"/>
      <c r="N116" s="20"/>
      <c r="O116" s="20"/>
      <c r="P116" s="19"/>
    </row>
    <row r="117" spans="1:16" ht="18.75">
      <c r="A117" s="47"/>
      <c r="B117" s="28" t="s">
        <v>53</v>
      </c>
      <c r="C117" s="28"/>
      <c r="D117" s="28"/>
      <c r="E117" s="30"/>
      <c r="F117" s="30"/>
      <c r="G117" s="30" t="s">
        <v>54</v>
      </c>
      <c r="H117" s="30"/>
      <c r="I117" s="30"/>
      <c r="J117" s="30"/>
      <c r="K117" s="30"/>
      <c r="L117" s="48"/>
      <c r="M117" s="48"/>
      <c r="N117" s="48"/>
      <c r="O117" s="48"/>
      <c r="P117" s="48"/>
    </row>
    <row r="119" spans="1:16" ht="18.75">
      <c r="A119" s="194" t="s">
        <v>78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1:16" ht="18.75">
      <c r="A120" s="19"/>
      <c r="B120" s="19"/>
      <c r="C120" s="19"/>
      <c r="D120" s="19"/>
      <c r="E120" s="19"/>
      <c r="F120" s="19"/>
      <c r="G120" s="19"/>
      <c r="H120" s="19"/>
      <c r="I120" s="19"/>
      <c r="J120" s="91" t="s">
        <v>145</v>
      </c>
      <c r="K120" s="92" t="s">
        <v>146</v>
      </c>
      <c r="L120" s="90" t="s">
        <v>147</v>
      </c>
      <c r="M120" s="19"/>
      <c r="N120" s="19"/>
      <c r="O120" s="19"/>
      <c r="P120" s="19"/>
    </row>
    <row r="121" spans="1:16" ht="18.75">
      <c r="A121" s="19">
        <v>1</v>
      </c>
      <c r="B121" s="68" t="s">
        <v>115</v>
      </c>
      <c r="C121" s="20">
        <v>1972</v>
      </c>
      <c r="D121" s="88" t="s">
        <v>110</v>
      </c>
      <c r="E121" s="20">
        <v>37</v>
      </c>
      <c r="F121" s="20">
        <v>74</v>
      </c>
      <c r="G121" s="20">
        <v>18</v>
      </c>
      <c r="H121" s="20">
        <v>46</v>
      </c>
      <c r="I121" s="27">
        <f>F121+H121</f>
        <v>120</v>
      </c>
      <c r="J121" s="21">
        <v>0.02929398148148148</v>
      </c>
      <c r="K121" s="22">
        <v>0.02291666666666667</v>
      </c>
      <c r="L121" s="23">
        <f>J121-K121</f>
        <v>0.006377314814814811</v>
      </c>
      <c r="M121" s="5">
        <v>29</v>
      </c>
      <c r="N121" s="5">
        <f>I121+M121</f>
        <v>149</v>
      </c>
      <c r="O121" s="19">
        <v>1</v>
      </c>
      <c r="P121" s="19"/>
    </row>
    <row r="122" spans="1:16" ht="18.75">
      <c r="A122" s="64">
        <v>2</v>
      </c>
      <c r="B122" s="77" t="s">
        <v>79</v>
      </c>
      <c r="C122" s="58">
        <v>1972</v>
      </c>
      <c r="D122" s="109" t="s">
        <v>55</v>
      </c>
      <c r="E122" s="58">
        <v>36</v>
      </c>
      <c r="F122" s="58">
        <v>72</v>
      </c>
      <c r="G122" s="58">
        <v>10</v>
      </c>
      <c r="H122" s="58">
        <v>28</v>
      </c>
      <c r="I122" s="38">
        <f>F122+H122</f>
        <v>100</v>
      </c>
      <c r="J122" s="97">
        <v>0.02925925925925926</v>
      </c>
      <c r="K122" s="98">
        <v>0.02291666666666667</v>
      </c>
      <c r="L122" s="99">
        <f>J122-K122</f>
        <v>0.006342592592592591</v>
      </c>
      <c r="M122" s="115">
        <v>29</v>
      </c>
      <c r="N122" s="5">
        <f>I122+M122</f>
        <v>129</v>
      </c>
      <c r="O122" s="64">
        <v>2</v>
      </c>
      <c r="P122" s="100"/>
    </row>
    <row r="123" spans="1:16" ht="18.75">
      <c r="A123" s="35">
        <v>3</v>
      </c>
      <c r="B123" s="74" t="s">
        <v>80</v>
      </c>
      <c r="C123" s="19">
        <v>1974</v>
      </c>
      <c r="D123" s="108" t="s">
        <v>55</v>
      </c>
      <c r="E123" s="35">
        <v>25</v>
      </c>
      <c r="F123" s="35">
        <v>50</v>
      </c>
      <c r="G123" s="35">
        <v>18</v>
      </c>
      <c r="H123" s="35">
        <v>46</v>
      </c>
      <c r="I123" s="27">
        <f>F123+H123</f>
        <v>96</v>
      </c>
      <c r="J123" s="21">
        <v>0.02960648148148148</v>
      </c>
      <c r="K123" s="22">
        <v>0.0229166666666667</v>
      </c>
      <c r="L123" s="23">
        <f>J123-K123</f>
        <v>0.00668981481481478</v>
      </c>
      <c r="M123" s="115">
        <v>25</v>
      </c>
      <c r="N123" s="5">
        <f>I123+M123</f>
        <v>121</v>
      </c>
      <c r="O123" s="35">
        <v>3</v>
      </c>
      <c r="P123" s="40"/>
    </row>
    <row r="124" spans="1:16" ht="18.75">
      <c r="A124" s="46">
        <v>4</v>
      </c>
      <c r="B124" s="80" t="s">
        <v>127</v>
      </c>
      <c r="C124" s="64">
        <v>1968</v>
      </c>
      <c r="D124" s="106" t="s">
        <v>55</v>
      </c>
      <c r="E124" s="46">
        <v>29</v>
      </c>
      <c r="F124" s="46">
        <v>58</v>
      </c>
      <c r="G124" s="46">
        <v>7</v>
      </c>
      <c r="H124" s="46">
        <v>19</v>
      </c>
      <c r="I124" s="27">
        <f>F124+H124</f>
        <v>77</v>
      </c>
      <c r="J124" s="21">
        <v>0.013229166666666667</v>
      </c>
      <c r="K124" s="22">
        <v>0.010416666666666666</v>
      </c>
      <c r="L124" s="23">
        <f>J124-K124</f>
        <v>0.0028125000000000008</v>
      </c>
      <c r="M124" s="59">
        <v>39</v>
      </c>
      <c r="N124" s="5">
        <f>I124+M124</f>
        <v>116</v>
      </c>
      <c r="O124" s="46">
        <v>4</v>
      </c>
      <c r="P124" s="40"/>
    </row>
    <row r="125" spans="1:16" ht="18.75">
      <c r="A125" s="19">
        <v>5</v>
      </c>
      <c r="B125" s="74" t="s">
        <v>81</v>
      </c>
      <c r="C125" s="19">
        <v>1974</v>
      </c>
      <c r="D125" s="108" t="s">
        <v>8</v>
      </c>
      <c r="E125" s="46">
        <v>33</v>
      </c>
      <c r="F125" s="46">
        <v>66</v>
      </c>
      <c r="G125" s="46">
        <v>3</v>
      </c>
      <c r="H125" s="46">
        <v>7</v>
      </c>
      <c r="I125" s="27">
        <f>F125+H125</f>
        <v>73</v>
      </c>
      <c r="J125" s="21">
        <v>0.030335648148148143</v>
      </c>
      <c r="K125" s="22">
        <v>0.02291666666666667</v>
      </c>
      <c r="L125" s="23">
        <f>J125-K125</f>
        <v>0.007418981481481474</v>
      </c>
      <c r="M125" s="59">
        <v>19</v>
      </c>
      <c r="N125" s="5">
        <f>I125+M125</f>
        <v>92</v>
      </c>
      <c r="O125" s="46">
        <v>5</v>
      </c>
      <c r="P125" s="40"/>
    </row>
    <row r="126" spans="1:16" ht="18.75">
      <c r="A126" s="20"/>
      <c r="B126" s="19"/>
      <c r="C126" s="19"/>
      <c r="D126" s="19"/>
      <c r="E126" s="45"/>
      <c r="F126" s="40"/>
      <c r="G126" s="40"/>
      <c r="H126" s="40"/>
      <c r="I126" s="19"/>
      <c r="J126" s="3"/>
      <c r="K126" s="3"/>
      <c r="L126" s="3"/>
      <c r="M126" s="57"/>
      <c r="N126" s="57"/>
      <c r="O126" s="46"/>
      <c r="P126" s="40"/>
    </row>
    <row r="127" spans="1:16" ht="18.75">
      <c r="A127" s="188" t="s">
        <v>82</v>
      </c>
      <c r="B127" s="189"/>
      <c r="C127" s="189"/>
      <c r="D127" s="189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</row>
    <row r="128" spans="1:16" ht="18.75">
      <c r="A128" s="86">
        <v>1</v>
      </c>
      <c r="B128" s="89" t="s">
        <v>127</v>
      </c>
      <c r="C128" s="42">
        <v>1968</v>
      </c>
      <c r="D128" s="87" t="s">
        <v>55</v>
      </c>
      <c r="E128" s="60"/>
      <c r="F128" s="46"/>
      <c r="G128" s="46"/>
      <c r="H128" s="46"/>
      <c r="I128" s="20"/>
      <c r="J128" s="21">
        <v>0</v>
      </c>
      <c r="K128" s="22">
        <v>0</v>
      </c>
      <c r="L128" s="23">
        <f>J128-K128</f>
        <v>0</v>
      </c>
      <c r="M128" s="20"/>
      <c r="N128" s="20"/>
      <c r="O128" s="46"/>
      <c r="P128" s="46"/>
    </row>
    <row r="129" spans="1:16" ht="18.75">
      <c r="A129" s="2"/>
      <c r="B129" s="2"/>
      <c r="C129" s="2"/>
      <c r="D129" s="2"/>
      <c r="E129" s="60"/>
      <c r="F129" s="46"/>
      <c r="G129" s="46"/>
      <c r="H129" s="46"/>
      <c r="I129" s="20"/>
      <c r="J129" s="21"/>
      <c r="K129" s="22"/>
      <c r="L129" s="23"/>
      <c r="M129" s="20"/>
      <c r="N129" s="20"/>
      <c r="O129" s="46"/>
      <c r="P129" s="46"/>
    </row>
    <row r="130" spans="1:16" ht="18.75">
      <c r="A130" s="190" t="s">
        <v>83</v>
      </c>
      <c r="B130" s="190"/>
      <c r="C130" s="190"/>
      <c r="D130" s="190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2"/>
    </row>
    <row r="131" spans="1:16" ht="18.75">
      <c r="A131" s="20"/>
      <c r="B131" s="20"/>
      <c r="C131" s="20"/>
      <c r="D131" s="20"/>
      <c r="E131" s="20"/>
      <c r="F131" s="20"/>
      <c r="G131" s="20"/>
      <c r="H131" s="20"/>
      <c r="I131" s="20"/>
      <c r="J131" s="91" t="s">
        <v>145</v>
      </c>
      <c r="K131" s="92" t="s">
        <v>146</v>
      </c>
      <c r="L131" s="90" t="s">
        <v>147</v>
      </c>
      <c r="M131" s="20"/>
      <c r="N131" s="20"/>
      <c r="O131" s="20"/>
      <c r="P131" s="60"/>
    </row>
    <row r="132" spans="1:16" ht="18.75">
      <c r="A132" s="20">
        <v>1</v>
      </c>
      <c r="B132" s="68" t="s">
        <v>84</v>
      </c>
      <c r="C132" s="20">
        <v>1962</v>
      </c>
      <c r="D132" s="88" t="s">
        <v>55</v>
      </c>
      <c r="E132" s="19">
        <v>27</v>
      </c>
      <c r="F132" s="19">
        <v>54</v>
      </c>
      <c r="G132" s="20">
        <v>15</v>
      </c>
      <c r="H132" s="20">
        <v>40</v>
      </c>
      <c r="I132" s="27">
        <f>F132+H132</f>
        <v>94</v>
      </c>
      <c r="J132" s="21">
        <v>0.012546296296296297</v>
      </c>
      <c r="K132" s="22">
        <v>0.010416666666666666</v>
      </c>
      <c r="L132" s="23">
        <f>J132-K132</f>
        <v>0.0021296296296296306</v>
      </c>
      <c r="M132" s="27">
        <v>70</v>
      </c>
      <c r="N132" s="116">
        <v>164</v>
      </c>
      <c r="O132" s="20">
        <v>1</v>
      </c>
      <c r="P132" s="60"/>
    </row>
    <row r="133" spans="1:16" ht="18.75">
      <c r="A133" s="20">
        <v>2</v>
      </c>
      <c r="B133" s="68" t="s">
        <v>86</v>
      </c>
      <c r="C133" s="20">
        <v>1961</v>
      </c>
      <c r="D133" s="88" t="s">
        <v>2</v>
      </c>
      <c r="E133" s="20">
        <v>27</v>
      </c>
      <c r="F133" s="19">
        <v>54</v>
      </c>
      <c r="G133" s="20">
        <v>9</v>
      </c>
      <c r="H133" s="20">
        <v>25</v>
      </c>
      <c r="I133" s="27">
        <f>F133+H133</f>
        <v>79</v>
      </c>
      <c r="J133" s="21">
        <v>0.012650462962962962</v>
      </c>
      <c r="K133" s="22">
        <v>0.010416666666666666</v>
      </c>
      <c r="L133" s="23">
        <f>J133-K133</f>
        <v>0.0022337962962962962</v>
      </c>
      <c r="M133" s="27">
        <v>64</v>
      </c>
      <c r="N133" s="27">
        <f>I133+M133</f>
        <v>143</v>
      </c>
      <c r="O133" s="19">
        <v>2</v>
      </c>
      <c r="P133" s="45"/>
    </row>
    <row r="134" spans="1:16" ht="18.75">
      <c r="A134" s="35">
        <v>3</v>
      </c>
      <c r="B134" s="81" t="s">
        <v>85</v>
      </c>
      <c r="C134" s="35">
        <v>1963</v>
      </c>
      <c r="D134" s="110" t="s">
        <v>4</v>
      </c>
      <c r="E134" s="35">
        <v>19</v>
      </c>
      <c r="F134" s="37">
        <v>38</v>
      </c>
      <c r="G134" s="35">
        <v>7</v>
      </c>
      <c r="H134" s="62">
        <v>19</v>
      </c>
      <c r="I134" s="27">
        <f>F134+H134</f>
        <v>57</v>
      </c>
      <c r="J134" s="21">
        <v>0.01255787037037037</v>
      </c>
      <c r="K134" s="22">
        <v>0.0104166666666667</v>
      </c>
      <c r="L134" s="23">
        <f>J134-K134</f>
        <v>0.0021412037037036695</v>
      </c>
      <c r="M134" s="38">
        <v>69</v>
      </c>
      <c r="N134" s="27">
        <f>I134+M134</f>
        <v>126</v>
      </c>
      <c r="O134" s="35">
        <v>3</v>
      </c>
      <c r="P134" s="40"/>
    </row>
    <row r="135" spans="1:16" ht="18.75">
      <c r="A135" s="46"/>
      <c r="B135" s="61"/>
      <c r="C135" s="61"/>
      <c r="D135" s="61"/>
      <c r="E135" s="61"/>
      <c r="F135" s="61"/>
      <c r="G135" s="61"/>
      <c r="H135" s="61"/>
      <c r="I135" s="20"/>
      <c r="J135" s="21"/>
      <c r="K135" s="22"/>
      <c r="L135" s="23"/>
      <c r="M135" s="20"/>
      <c r="N135" s="20"/>
      <c r="O135" s="46"/>
      <c r="P135" s="40"/>
    </row>
    <row r="136" spans="1:16" ht="18.75">
      <c r="A136" s="86"/>
      <c r="B136" s="1"/>
      <c r="C136" s="19"/>
      <c r="D136" s="56"/>
      <c r="E136" s="19"/>
      <c r="F136" s="19"/>
      <c r="G136" s="19"/>
      <c r="H136" s="19"/>
      <c r="I136" s="27"/>
      <c r="M136" s="20"/>
      <c r="N136" s="20"/>
      <c r="O136" s="46"/>
      <c r="P136" s="40"/>
    </row>
    <row r="137" spans="1:16" ht="18.75">
      <c r="A137" s="191" t="s">
        <v>87</v>
      </c>
      <c r="B137" s="190"/>
      <c r="C137" s="190"/>
      <c r="D137" s="190"/>
      <c r="E137" s="190"/>
      <c r="F137" s="190"/>
      <c r="G137" s="190"/>
      <c r="H137" s="190"/>
      <c r="I137" s="190"/>
      <c r="J137" s="191"/>
      <c r="K137" s="191"/>
      <c r="L137" s="191"/>
      <c r="M137" s="191"/>
      <c r="N137" s="191"/>
      <c r="O137" s="191"/>
      <c r="P137" s="192"/>
    </row>
    <row r="138" spans="1:16" ht="18.75">
      <c r="A138" s="20"/>
      <c r="B138" s="20"/>
      <c r="C138" s="20"/>
      <c r="D138" s="20"/>
      <c r="E138" s="20"/>
      <c r="F138" s="20"/>
      <c r="G138" s="20"/>
      <c r="H138" s="20"/>
      <c r="I138" s="20"/>
      <c r="J138" s="91" t="s">
        <v>145</v>
      </c>
      <c r="K138" s="92" t="s">
        <v>146</v>
      </c>
      <c r="L138" s="90" t="s">
        <v>147</v>
      </c>
      <c r="M138" s="20"/>
      <c r="N138" s="20"/>
      <c r="O138" s="20"/>
      <c r="P138" s="60"/>
    </row>
    <row r="139" spans="1:16" ht="18.75">
      <c r="A139" s="20">
        <v>1</v>
      </c>
      <c r="B139" s="68" t="s">
        <v>88</v>
      </c>
      <c r="C139" s="20">
        <v>1956</v>
      </c>
      <c r="D139" s="88" t="s">
        <v>13</v>
      </c>
      <c r="E139" s="20">
        <v>25</v>
      </c>
      <c r="F139" s="20">
        <v>50</v>
      </c>
      <c r="G139" s="20">
        <v>13</v>
      </c>
      <c r="H139" s="20">
        <v>36</v>
      </c>
      <c r="I139" s="27">
        <f>F139+H139</f>
        <v>86</v>
      </c>
      <c r="J139" s="21">
        <v>0.014537037037037038</v>
      </c>
      <c r="K139" s="22">
        <v>0.0125</v>
      </c>
      <c r="L139" s="23">
        <f>J139-K139</f>
        <v>0.002037037037037037</v>
      </c>
      <c r="M139" s="27">
        <v>76</v>
      </c>
      <c r="N139" s="27">
        <f>I139+M139</f>
        <v>162</v>
      </c>
      <c r="O139" s="20">
        <v>1</v>
      </c>
      <c r="P139" s="60"/>
    </row>
    <row r="140" spans="1:16" ht="18.75">
      <c r="A140" s="20">
        <v>2</v>
      </c>
      <c r="B140" s="1" t="s">
        <v>92</v>
      </c>
      <c r="C140" s="19">
        <v>1948</v>
      </c>
      <c r="D140" s="111" t="s">
        <v>16</v>
      </c>
      <c r="E140" s="19">
        <v>30</v>
      </c>
      <c r="F140" s="20">
        <v>60</v>
      </c>
      <c r="G140" s="19">
        <v>7</v>
      </c>
      <c r="H140" s="19">
        <v>19</v>
      </c>
      <c r="I140" s="27">
        <f>F140+H140</f>
        <v>79</v>
      </c>
      <c r="J140" s="21">
        <v>0.01480324074074074</v>
      </c>
      <c r="K140" s="22">
        <v>0.0125</v>
      </c>
      <c r="L140" s="23">
        <f>J140-K140</f>
        <v>0.0023032407407407394</v>
      </c>
      <c r="M140" s="27">
        <v>61</v>
      </c>
      <c r="N140" s="27">
        <f>I140+M140</f>
        <v>140</v>
      </c>
      <c r="O140" s="19">
        <v>2</v>
      </c>
      <c r="P140" s="45"/>
    </row>
    <row r="141" spans="1:16" ht="18.75">
      <c r="A141" s="35">
        <v>3</v>
      </c>
      <c r="B141" s="81" t="s">
        <v>89</v>
      </c>
      <c r="C141" s="62">
        <v>1955</v>
      </c>
      <c r="D141" s="109" t="s">
        <v>8</v>
      </c>
      <c r="E141" s="58">
        <v>28</v>
      </c>
      <c r="F141" s="58">
        <v>56</v>
      </c>
      <c r="G141" s="58">
        <v>4</v>
      </c>
      <c r="H141" s="58">
        <v>10</v>
      </c>
      <c r="I141" s="27">
        <f>F141+H141</f>
        <v>66</v>
      </c>
      <c r="J141" s="21">
        <v>0.01570601851851852</v>
      </c>
      <c r="K141" s="22">
        <v>0.0125</v>
      </c>
      <c r="L141" s="23">
        <f>J141-K141</f>
        <v>0.0032060185185185178</v>
      </c>
      <c r="M141" s="38">
        <v>50</v>
      </c>
      <c r="N141" s="27">
        <f>I141+M141</f>
        <v>116</v>
      </c>
      <c r="O141" s="35">
        <v>3</v>
      </c>
      <c r="P141" s="40"/>
    </row>
    <row r="142" spans="1:16" ht="18.75">
      <c r="A142" s="46">
        <v>4</v>
      </c>
      <c r="B142" s="101" t="s">
        <v>91</v>
      </c>
      <c r="C142" s="46">
        <v>1956</v>
      </c>
      <c r="D142" s="112" t="s">
        <v>16</v>
      </c>
      <c r="E142" s="35">
        <v>14</v>
      </c>
      <c r="F142" s="35">
        <v>28</v>
      </c>
      <c r="G142" s="35">
        <v>7</v>
      </c>
      <c r="H142" s="35">
        <v>19</v>
      </c>
      <c r="I142" s="27">
        <f>F142+H142</f>
        <v>47</v>
      </c>
      <c r="J142" s="21">
        <v>0.014710648148148148</v>
      </c>
      <c r="K142" s="22">
        <v>0.0125</v>
      </c>
      <c r="L142" s="23">
        <f>J142-K142</f>
        <v>0.0022106481481481473</v>
      </c>
      <c r="M142" s="38">
        <v>65</v>
      </c>
      <c r="N142" s="27">
        <f>I142+M142</f>
        <v>112</v>
      </c>
      <c r="O142" s="46">
        <v>4</v>
      </c>
      <c r="P142" s="40"/>
    </row>
    <row r="143" spans="1:16" ht="18.75">
      <c r="A143" s="46">
        <v>5</v>
      </c>
      <c r="B143" s="1" t="s">
        <v>131</v>
      </c>
      <c r="C143" s="19">
        <v>1956</v>
      </c>
      <c r="D143" s="25" t="s">
        <v>94</v>
      </c>
      <c r="E143" s="40">
        <v>15</v>
      </c>
      <c r="F143" s="46">
        <v>30</v>
      </c>
      <c r="G143" s="40">
        <v>3</v>
      </c>
      <c r="H143" s="40">
        <v>7</v>
      </c>
      <c r="I143" s="27">
        <f>F143+H143</f>
        <v>37</v>
      </c>
      <c r="J143" s="21">
        <v>0.015810185185185184</v>
      </c>
      <c r="K143" s="22">
        <v>0.0125</v>
      </c>
      <c r="L143" s="23">
        <f>J143-K143</f>
        <v>0.0033101851851851834</v>
      </c>
      <c r="M143" s="5">
        <v>26</v>
      </c>
      <c r="N143" s="27">
        <f>I143+M143</f>
        <v>63</v>
      </c>
      <c r="O143" s="46">
        <v>5</v>
      </c>
      <c r="P143" s="40"/>
    </row>
    <row r="144" spans="1:16" ht="18.75">
      <c r="A144" s="20"/>
      <c r="B144" s="20"/>
      <c r="C144" s="20"/>
      <c r="D144" s="20"/>
      <c r="E144" s="20"/>
      <c r="F144" s="46"/>
      <c r="G144" s="20"/>
      <c r="H144" s="20"/>
      <c r="I144" s="20"/>
      <c r="J144" s="21"/>
      <c r="K144" s="22"/>
      <c r="L144" s="23"/>
      <c r="M144" s="20"/>
      <c r="N144" s="20"/>
      <c r="O144" s="46"/>
      <c r="P144" s="40"/>
    </row>
    <row r="145" spans="1:16" ht="18.75">
      <c r="A145" s="19"/>
      <c r="B145" s="2"/>
      <c r="C145" s="2"/>
      <c r="D145" s="2"/>
      <c r="E145" s="19"/>
      <c r="F145" s="60"/>
      <c r="G145" s="19"/>
      <c r="H145" s="19"/>
      <c r="I145" s="27"/>
      <c r="J145" s="2"/>
      <c r="K145" s="2"/>
      <c r="L145" s="2"/>
      <c r="M145" s="20"/>
      <c r="N145" s="20"/>
      <c r="O145" s="46"/>
      <c r="P145" s="40"/>
    </row>
    <row r="146" spans="1:16" ht="18.75">
      <c r="A146" s="28"/>
      <c r="B146" s="29"/>
      <c r="C146" s="30"/>
      <c r="D146" s="2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</sheetData>
  <mergeCells count="61">
    <mergeCell ref="A127:P127"/>
    <mergeCell ref="A130:P130"/>
    <mergeCell ref="A137:P137"/>
    <mergeCell ref="A45:P45"/>
    <mergeCell ref="A48:P48"/>
    <mergeCell ref="A56:P56"/>
    <mergeCell ref="A119:P119"/>
    <mergeCell ref="A62:P62"/>
    <mergeCell ref="A63:A65"/>
    <mergeCell ref="B63:B65"/>
    <mergeCell ref="A1:P1"/>
    <mergeCell ref="A2:A4"/>
    <mergeCell ref="B2:B4"/>
    <mergeCell ref="C2:C4"/>
    <mergeCell ref="D2:D4"/>
    <mergeCell ref="E2:H2"/>
    <mergeCell ref="I2:I4"/>
    <mergeCell ref="J2:M2"/>
    <mergeCell ref="N2:N4"/>
    <mergeCell ref="O2:O4"/>
    <mergeCell ref="P2:P4"/>
    <mergeCell ref="E3:F3"/>
    <mergeCell ref="G3:H3"/>
    <mergeCell ref="J3:M3"/>
    <mergeCell ref="J4:L4"/>
    <mergeCell ref="A5:P5"/>
    <mergeCell ref="A15:P15"/>
    <mergeCell ref="A28:P28"/>
    <mergeCell ref="A35:P35"/>
    <mergeCell ref="C63:C65"/>
    <mergeCell ref="D63:D65"/>
    <mergeCell ref="E63:H63"/>
    <mergeCell ref="I63:I65"/>
    <mergeCell ref="E64:F64"/>
    <mergeCell ref="G64:H64"/>
    <mergeCell ref="J63:M63"/>
    <mergeCell ref="N63:N65"/>
    <mergeCell ref="O63:O65"/>
    <mergeCell ref="P63:P65"/>
    <mergeCell ref="J64:M64"/>
    <mergeCell ref="J65:L65"/>
    <mergeCell ref="A66:P66"/>
    <mergeCell ref="A83:P83"/>
    <mergeCell ref="C96:O96"/>
    <mergeCell ref="A97:O97"/>
    <mergeCell ref="B98:B100"/>
    <mergeCell ref="C98:C100"/>
    <mergeCell ref="D98:D100"/>
    <mergeCell ref="J98:M98"/>
    <mergeCell ref="J99:M99"/>
    <mergeCell ref="J100:L100"/>
    <mergeCell ref="A101:P101"/>
    <mergeCell ref="A109:P109"/>
    <mergeCell ref="O98:O100"/>
    <mergeCell ref="P98:P100"/>
    <mergeCell ref="E99:F99"/>
    <mergeCell ref="G99:H99"/>
    <mergeCell ref="E98:H98"/>
    <mergeCell ref="I98:I100"/>
    <mergeCell ref="N98:N100"/>
    <mergeCell ref="A98:A100"/>
  </mergeCells>
  <printOptions/>
  <pageMargins left="0.75" right="0.75" top="1" bottom="1" header="0.5" footer="0.5"/>
  <pageSetup horizontalDpi="600" verticalDpi="600" orientation="landscape" paperSize="9" scale="56" r:id="rId1"/>
  <rowBreaks count="4" manualBreakCount="4">
    <brk id="27" max="15" man="1"/>
    <brk id="61" max="255" man="1"/>
    <brk id="96" max="15" man="1"/>
    <brk id="11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5.25390625" style="0" customWidth="1"/>
    <col min="2" max="2" width="28.75390625" style="0" customWidth="1"/>
    <col min="3" max="3" width="5.625" style="0" customWidth="1"/>
    <col min="4" max="4" width="7.625" style="0" customWidth="1"/>
    <col min="5" max="5" width="5.625" style="0" bestFit="1" customWidth="1"/>
    <col min="6" max="6" width="7.75390625" style="0" customWidth="1"/>
    <col min="7" max="7" width="4.375" style="0" customWidth="1"/>
    <col min="8" max="9" width="5.625" style="0" bestFit="1" customWidth="1"/>
    <col min="10" max="10" width="5.125" style="0" customWidth="1"/>
    <col min="11" max="11" width="10.625" style="0" customWidth="1"/>
    <col min="12" max="12" width="10.75390625" style="0" customWidth="1"/>
    <col min="13" max="13" width="8.00390625" style="0" customWidth="1"/>
    <col min="14" max="15" width="6.75390625" style="0" bestFit="1" customWidth="1"/>
    <col min="17" max="17" width="7.00390625" style="0" customWidth="1"/>
    <col min="18" max="18" width="9.375" style="0" customWidth="1"/>
  </cols>
  <sheetData>
    <row r="1" spans="1:19" ht="21.75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  <c r="J1" s="199"/>
      <c r="K1" s="199"/>
      <c r="L1" s="199"/>
      <c r="M1" s="199"/>
      <c r="N1" s="199"/>
      <c r="O1" s="199"/>
      <c r="P1" s="199"/>
      <c r="Q1" s="199"/>
      <c r="R1" s="11"/>
      <c r="S1" s="2"/>
    </row>
    <row r="2" spans="1:20" ht="15.75">
      <c r="A2" s="2" t="s">
        <v>5</v>
      </c>
      <c r="B2" s="4" t="s">
        <v>12</v>
      </c>
      <c r="C2" s="200" t="s">
        <v>10</v>
      </c>
      <c r="D2" s="201"/>
      <c r="E2" s="201"/>
      <c r="F2" s="201"/>
      <c r="G2" s="201"/>
      <c r="H2" s="201"/>
      <c r="I2" s="201"/>
      <c r="J2" s="204"/>
      <c r="K2" s="205"/>
      <c r="L2" s="206" t="s">
        <v>11</v>
      </c>
      <c r="M2" s="205"/>
      <c r="N2" s="205"/>
      <c r="O2" s="205"/>
      <c r="P2" s="205"/>
      <c r="Q2" s="205"/>
      <c r="R2" s="207"/>
      <c r="S2" s="14" t="s">
        <v>1</v>
      </c>
      <c r="T2" s="13" t="s">
        <v>0</v>
      </c>
    </row>
    <row r="3" spans="1:20" ht="15.75">
      <c r="A3" s="2"/>
      <c r="B3" s="6"/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15" t="s">
        <v>27</v>
      </c>
      <c r="K3" s="15" t="s">
        <v>20</v>
      </c>
      <c r="L3" s="15" t="s">
        <v>21</v>
      </c>
      <c r="M3" s="15" t="s">
        <v>22</v>
      </c>
      <c r="N3" s="15" t="s">
        <v>23</v>
      </c>
      <c r="O3" s="15" t="s">
        <v>24</v>
      </c>
      <c r="P3" s="15" t="s">
        <v>25</v>
      </c>
      <c r="Q3" s="16" t="s">
        <v>26</v>
      </c>
      <c r="R3" s="16" t="s">
        <v>27</v>
      </c>
      <c r="S3" s="8"/>
      <c r="T3" s="13"/>
    </row>
    <row r="4" spans="1:20" ht="18.75">
      <c r="A4" s="1">
        <v>1</v>
      </c>
      <c r="B4" s="127" t="s">
        <v>15</v>
      </c>
      <c r="C4" s="69">
        <v>36</v>
      </c>
      <c r="D4" s="118">
        <v>45</v>
      </c>
      <c r="E4" s="119"/>
      <c r="F4" s="69"/>
      <c r="G4" s="69"/>
      <c r="H4" s="118"/>
      <c r="I4" s="69"/>
      <c r="J4" s="69"/>
      <c r="K4" s="120">
        <v>45</v>
      </c>
      <c r="L4" s="120">
        <v>45</v>
      </c>
      <c r="M4" s="121">
        <v>50</v>
      </c>
      <c r="N4" s="122">
        <v>50</v>
      </c>
      <c r="O4" s="74"/>
      <c r="P4" s="74"/>
      <c r="Q4" s="74"/>
      <c r="R4" s="123"/>
      <c r="S4" s="5">
        <v>235</v>
      </c>
      <c r="T4" s="84">
        <v>1</v>
      </c>
    </row>
    <row r="5" spans="1:20" ht="18.75">
      <c r="A5" s="1">
        <v>2</v>
      </c>
      <c r="B5" s="127" t="s">
        <v>13</v>
      </c>
      <c r="C5" s="118">
        <v>45</v>
      </c>
      <c r="D5" s="118"/>
      <c r="E5" s="118"/>
      <c r="F5" s="118"/>
      <c r="G5" s="69"/>
      <c r="H5" s="69"/>
      <c r="I5" s="69"/>
      <c r="J5" s="118"/>
      <c r="K5" s="124">
        <v>40</v>
      </c>
      <c r="L5" s="124" t="s">
        <v>154</v>
      </c>
      <c r="M5" s="124"/>
      <c r="N5" s="120">
        <v>36</v>
      </c>
      <c r="O5" s="74"/>
      <c r="P5" s="74"/>
      <c r="Q5" s="74"/>
      <c r="R5" s="125" t="s">
        <v>152</v>
      </c>
      <c r="S5" s="5">
        <v>211</v>
      </c>
      <c r="T5" s="84">
        <v>2</v>
      </c>
    </row>
    <row r="6" spans="1:20" ht="18.75">
      <c r="A6" s="1">
        <v>3</v>
      </c>
      <c r="B6" s="127" t="s">
        <v>19</v>
      </c>
      <c r="C6" s="118"/>
      <c r="D6" s="69"/>
      <c r="E6" s="69"/>
      <c r="F6" s="69"/>
      <c r="G6" s="69"/>
      <c r="H6" s="69"/>
      <c r="I6" s="69"/>
      <c r="J6" s="126"/>
      <c r="K6" s="143" t="s">
        <v>153</v>
      </c>
      <c r="L6" s="144">
        <v>29</v>
      </c>
      <c r="M6" s="122">
        <v>36</v>
      </c>
      <c r="N6" s="120"/>
      <c r="O6" s="120">
        <v>50</v>
      </c>
      <c r="P6" s="74"/>
      <c r="Q6" s="74"/>
      <c r="R6" s="123"/>
      <c r="S6" s="5">
        <v>183</v>
      </c>
      <c r="T6" s="84">
        <v>3</v>
      </c>
    </row>
    <row r="7" spans="1:20" ht="18.75">
      <c r="A7" s="1">
        <v>4</v>
      </c>
      <c r="B7" s="127" t="s">
        <v>14</v>
      </c>
      <c r="C7" s="118">
        <v>40</v>
      </c>
      <c r="D7" s="69"/>
      <c r="E7" s="69"/>
      <c r="F7" s="69"/>
      <c r="G7" s="118"/>
      <c r="H7" s="118"/>
      <c r="I7" s="118"/>
      <c r="J7" s="118"/>
      <c r="K7" s="120">
        <v>27</v>
      </c>
      <c r="L7" s="121" t="s">
        <v>153</v>
      </c>
      <c r="M7" s="74"/>
      <c r="N7" s="120"/>
      <c r="O7" s="74"/>
      <c r="P7" s="74"/>
      <c r="Q7" s="74"/>
      <c r="R7" s="123"/>
      <c r="S7" s="5">
        <v>164</v>
      </c>
      <c r="T7" s="84">
        <v>4</v>
      </c>
    </row>
    <row r="8" spans="1:20" ht="18.75">
      <c r="A8" s="1">
        <v>5</v>
      </c>
      <c r="B8" s="127" t="s">
        <v>148</v>
      </c>
      <c r="C8" s="118"/>
      <c r="D8" s="69"/>
      <c r="E8" s="69"/>
      <c r="F8" s="69"/>
      <c r="G8" s="69"/>
      <c r="H8" s="69"/>
      <c r="I8" s="69"/>
      <c r="J8" s="126"/>
      <c r="K8" s="208" t="s">
        <v>159</v>
      </c>
      <c r="L8" s="209"/>
      <c r="M8" s="120">
        <v>28</v>
      </c>
      <c r="N8" s="74"/>
      <c r="O8" s="74"/>
      <c r="P8" s="74"/>
      <c r="Q8" s="74"/>
      <c r="R8" s="123"/>
      <c r="S8" s="5">
        <v>140</v>
      </c>
      <c r="T8" s="84">
        <v>5</v>
      </c>
    </row>
    <row r="9" spans="1:20" ht="20.25" customHeight="1">
      <c r="A9" s="1"/>
      <c r="B9" s="4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ht="20.25" customHeight="1">
      <c r="A10" s="1">
        <v>1</v>
      </c>
      <c r="B10" s="127" t="s">
        <v>2</v>
      </c>
      <c r="C10" s="118"/>
      <c r="D10" s="118"/>
      <c r="E10" s="118">
        <v>45</v>
      </c>
      <c r="F10" s="128">
        <v>50.45</v>
      </c>
      <c r="G10" s="69"/>
      <c r="H10" s="128">
        <v>50</v>
      </c>
      <c r="I10" s="69"/>
      <c r="J10" s="118"/>
      <c r="K10" s="124"/>
      <c r="L10" s="120"/>
      <c r="M10" s="129"/>
      <c r="N10" s="120"/>
      <c r="O10" s="74"/>
      <c r="P10" s="74"/>
      <c r="Q10" s="120">
        <v>45</v>
      </c>
      <c r="R10" s="123"/>
      <c r="S10" s="5">
        <v>235</v>
      </c>
      <c r="T10" s="114">
        <v>1</v>
      </c>
    </row>
    <row r="11" spans="1:20" ht="20.25" customHeight="1">
      <c r="A11" s="1">
        <v>2</v>
      </c>
      <c r="B11" s="127" t="s">
        <v>3</v>
      </c>
      <c r="C11" s="118"/>
      <c r="D11" s="118"/>
      <c r="E11" s="146">
        <v>50</v>
      </c>
      <c r="F11" s="128">
        <v>33</v>
      </c>
      <c r="G11" s="128"/>
      <c r="H11" s="128"/>
      <c r="I11" s="147"/>
      <c r="J11" s="148"/>
      <c r="K11" s="124">
        <v>50</v>
      </c>
      <c r="L11" s="124">
        <v>50</v>
      </c>
      <c r="M11" s="120">
        <v>40</v>
      </c>
      <c r="N11" s="74"/>
      <c r="O11" s="74"/>
      <c r="P11" s="120"/>
      <c r="Q11" s="120"/>
      <c r="R11" s="123"/>
      <c r="S11" s="5">
        <v>223</v>
      </c>
      <c r="T11" s="114">
        <v>2</v>
      </c>
    </row>
    <row r="12" spans="1:20" ht="20.25" customHeight="1">
      <c r="A12" s="1">
        <v>3</v>
      </c>
      <c r="B12" s="127" t="s">
        <v>6</v>
      </c>
      <c r="C12" s="128">
        <v>50</v>
      </c>
      <c r="D12" s="118">
        <v>50</v>
      </c>
      <c r="E12" s="145">
        <v>36</v>
      </c>
      <c r="F12" s="126"/>
      <c r="G12" s="69"/>
      <c r="H12" s="69">
        <v>33</v>
      </c>
      <c r="I12" s="69"/>
      <c r="J12" s="69"/>
      <c r="K12" s="120">
        <v>33</v>
      </c>
      <c r="L12" s="74"/>
      <c r="M12" s="130">
        <v>45</v>
      </c>
      <c r="N12" s="121"/>
      <c r="O12" s="121"/>
      <c r="P12" s="74"/>
      <c r="Q12" s="120"/>
      <c r="R12" s="125"/>
      <c r="S12" s="5">
        <v>214</v>
      </c>
      <c r="T12" s="114">
        <v>3</v>
      </c>
    </row>
    <row r="13" spans="1:20" ht="18.75">
      <c r="A13" s="1">
        <v>4</v>
      </c>
      <c r="B13" s="25" t="s">
        <v>7</v>
      </c>
      <c r="C13" s="126"/>
      <c r="D13" s="118">
        <v>40</v>
      </c>
      <c r="E13" s="121"/>
      <c r="F13" s="118"/>
      <c r="G13" s="69"/>
      <c r="H13" s="69">
        <v>36</v>
      </c>
      <c r="I13" s="69"/>
      <c r="J13" s="126"/>
      <c r="K13" s="124"/>
      <c r="L13" s="74"/>
      <c r="M13" s="74"/>
      <c r="N13" s="132"/>
      <c r="O13" s="120" t="s">
        <v>155</v>
      </c>
      <c r="P13" s="120"/>
      <c r="Q13" s="120">
        <v>50</v>
      </c>
      <c r="R13" s="123"/>
      <c r="S13" s="5">
        <v>211</v>
      </c>
      <c r="T13" s="84">
        <v>4</v>
      </c>
    </row>
    <row r="14" spans="1:20" ht="18.75">
      <c r="A14" s="1">
        <v>5</v>
      </c>
      <c r="B14" s="127" t="s">
        <v>9</v>
      </c>
      <c r="C14" s="126"/>
      <c r="D14" s="126"/>
      <c r="E14" s="126">
        <v>40</v>
      </c>
      <c r="F14" s="128">
        <v>40</v>
      </c>
      <c r="G14" s="128"/>
      <c r="H14" s="128">
        <v>31</v>
      </c>
      <c r="I14" s="128"/>
      <c r="J14" s="118"/>
      <c r="K14" s="133"/>
      <c r="L14" s="120"/>
      <c r="M14" s="120"/>
      <c r="N14" s="120">
        <v>40</v>
      </c>
      <c r="O14" s="74"/>
      <c r="P14" s="74"/>
      <c r="Q14" s="74"/>
      <c r="R14" s="134" t="s">
        <v>156</v>
      </c>
      <c r="S14" s="5">
        <v>184</v>
      </c>
      <c r="T14" s="84">
        <v>5</v>
      </c>
    </row>
    <row r="15" spans="1:20" ht="18.75">
      <c r="A15" s="1">
        <v>6</v>
      </c>
      <c r="B15" s="127" t="s">
        <v>8</v>
      </c>
      <c r="C15" s="118"/>
      <c r="D15" s="118"/>
      <c r="E15" s="118"/>
      <c r="F15" s="118">
        <v>36</v>
      </c>
      <c r="G15" s="69"/>
      <c r="H15" s="128">
        <v>45</v>
      </c>
      <c r="I15" s="128"/>
      <c r="J15" s="126"/>
      <c r="K15" s="124"/>
      <c r="L15" s="124"/>
      <c r="M15" s="120"/>
      <c r="N15" s="74"/>
      <c r="O15" s="120">
        <v>33</v>
      </c>
      <c r="P15" s="74"/>
      <c r="Q15" s="74"/>
      <c r="R15" s="125" t="s">
        <v>157</v>
      </c>
      <c r="S15" s="5">
        <v>154</v>
      </c>
      <c r="T15" s="114">
        <v>6</v>
      </c>
    </row>
    <row r="16" spans="1:20" ht="18.75">
      <c r="A16" s="1">
        <v>7</v>
      </c>
      <c r="B16" s="127" t="s">
        <v>16</v>
      </c>
      <c r="C16" s="69"/>
      <c r="D16" s="69"/>
      <c r="E16" s="69"/>
      <c r="F16" s="69"/>
      <c r="G16" s="69"/>
      <c r="H16" s="69"/>
      <c r="I16" s="69"/>
      <c r="J16" s="126"/>
      <c r="K16" s="124"/>
      <c r="L16" s="124"/>
      <c r="M16" s="74"/>
      <c r="N16" s="120">
        <v>45</v>
      </c>
      <c r="O16" s="74"/>
      <c r="P16" s="74"/>
      <c r="Q16" s="74"/>
      <c r="R16" s="125" t="s">
        <v>158</v>
      </c>
      <c r="S16" s="5">
        <v>126</v>
      </c>
      <c r="T16" s="114">
        <v>7</v>
      </c>
    </row>
    <row r="17" spans="1:20" ht="18.75">
      <c r="A17" s="1">
        <v>8</v>
      </c>
      <c r="B17" s="127" t="s">
        <v>17</v>
      </c>
      <c r="C17" s="118">
        <v>33</v>
      </c>
      <c r="D17" s="128">
        <v>33.29</v>
      </c>
      <c r="E17" s="118"/>
      <c r="F17" s="69"/>
      <c r="G17" s="69"/>
      <c r="H17" s="126"/>
      <c r="I17" s="69"/>
      <c r="J17" s="118"/>
      <c r="K17" s="124"/>
      <c r="L17" s="74"/>
      <c r="M17" s="74"/>
      <c r="N17" s="120"/>
      <c r="O17" s="74"/>
      <c r="P17" s="74"/>
      <c r="Q17" s="74"/>
      <c r="R17" s="123"/>
      <c r="S17" s="5">
        <v>95</v>
      </c>
      <c r="T17" s="114">
        <v>8</v>
      </c>
    </row>
    <row r="18" spans="1:20" ht="18.75">
      <c r="A18" s="1">
        <v>9</v>
      </c>
      <c r="B18" s="127" t="s">
        <v>4</v>
      </c>
      <c r="C18" s="126"/>
      <c r="E18" s="69"/>
      <c r="F18" s="69"/>
      <c r="G18" s="69"/>
      <c r="H18" s="128">
        <v>40</v>
      </c>
      <c r="I18" s="128"/>
      <c r="J18" s="118"/>
      <c r="K18" s="74"/>
      <c r="L18" s="74"/>
      <c r="M18" s="74"/>
      <c r="N18" s="74"/>
      <c r="O18" s="74"/>
      <c r="P18" s="108"/>
      <c r="Q18" s="120">
        <v>40</v>
      </c>
      <c r="R18" s="123"/>
      <c r="S18" s="5">
        <v>80</v>
      </c>
      <c r="T18" s="84">
        <v>9</v>
      </c>
    </row>
    <row r="19" spans="1:20" ht="18.75">
      <c r="A19" s="1">
        <v>10</v>
      </c>
      <c r="B19" s="127" t="s">
        <v>18</v>
      </c>
      <c r="C19" s="131"/>
      <c r="D19" s="128">
        <v>36</v>
      </c>
      <c r="E19" s="69"/>
      <c r="F19" s="69"/>
      <c r="G19" s="69"/>
      <c r="H19" s="69"/>
      <c r="I19" s="69"/>
      <c r="J19" s="118"/>
      <c r="K19" s="74"/>
      <c r="L19" s="74"/>
      <c r="M19" s="74"/>
      <c r="N19" s="74"/>
      <c r="O19" s="74"/>
      <c r="P19" s="108"/>
      <c r="Q19" s="74"/>
      <c r="R19" s="123"/>
      <c r="S19" s="5">
        <v>36</v>
      </c>
      <c r="T19" s="114">
        <v>10</v>
      </c>
    </row>
    <row r="20" spans="1:20" ht="2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49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">
      <c r="A22" s="10"/>
      <c r="B22" s="3"/>
      <c r="C22" s="197" t="s">
        <v>149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2"/>
      <c r="P22" s="2"/>
      <c r="Q22" s="2"/>
      <c r="R22" s="2"/>
      <c r="S22" s="2"/>
      <c r="T22" s="9"/>
    </row>
    <row r="23" spans="1:20" ht="12.7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"/>
    </row>
    <row r="24" spans="1:19" ht="12.7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12"/>
    </row>
  </sheetData>
  <sheetProtection/>
  <mergeCells count="7">
    <mergeCell ref="C22:N22"/>
    <mergeCell ref="A1:Q1"/>
    <mergeCell ref="C2:I2"/>
    <mergeCell ref="C9:T9"/>
    <mergeCell ref="J2:K2"/>
    <mergeCell ref="L2:R2"/>
    <mergeCell ref="K8:L8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2019-01-27T07:21:06Z</cp:lastPrinted>
  <dcterms:created xsi:type="dcterms:W3CDTF">2008-12-17T10:05:00Z</dcterms:created>
  <dcterms:modified xsi:type="dcterms:W3CDTF">2019-01-28T09:11:01Z</dcterms:modified>
  <cp:category/>
  <cp:version/>
  <cp:contentType/>
  <cp:contentStatus/>
</cp:coreProperties>
</file>