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8460" windowHeight="6285" tabRatio="768" activeTab="1"/>
  </bookViews>
  <sheets>
    <sheet name="2018" sheetId="1" r:id="rId1"/>
    <sheet name="2019-2020" sheetId="2" r:id="rId2"/>
  </sheets>
  <definedNames/>
  <calcPr fullCalcOnLoad="1"/>
</workbook>
</file>

<file path=xl/sharedStrings.xml><?xml version="1.0" encoding="utf-8"?>
<sst xmlns="http://schemas.openxmlformats.org/spreadsheetml/2006/main" count="734" uniqueCount="299">
  <si>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</si>
  <si>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</si>
  <si>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</si>
  <si>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</si>
  <si>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</si>
  <si>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</si>
  <si>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</si>
  <si>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</si>
  <si>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</si>
  <si>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</si>
  <si>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</si>
  <si>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</si>
  <si>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000 1 16 00000 00 0 000 000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</si>
  <si>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</si>
  <si>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</si>
  <si>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</si>
  <si>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</si>
  <si>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</si>
  <si>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</si>
  <si>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</si>
  <si>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</si>
  <si>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</si>
  <si>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</si>
  <si>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</si>
  <si>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</si>
  <si>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</si>
  <si>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</si>
  <si>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182 1 16 03030 01 0000 140</t>
  </si>
  <si>
    <t>182 1 16 06000 01 0000 140</t>
  </si>
  <si>
    <t>Транспортный налог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</si>
  <si>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</si>
  <si>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</si>
  <si>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</si>
  <si>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</si>
  <si>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</si>
  <si>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</si>
  <si>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</si>
  <si>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000 1 06 04000 02 0000 110</t>
  </si>
  <si>
    <t>192 1 16 90040 04 0000 140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</si>
  <si>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</si>
  <si>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</si>
  <si>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</si>
  <si>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</si>
  <si>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</si>
  <si>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</si>
  <si>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</si>
  <si>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</si>
  <si>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</si>
  <si>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</si>
  <si>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</si>
  <si>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</si>
  <si>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</si>
  <si>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000 1 13 00000 00 0000 130</t>
  </si>
  <si>
    <t xml:space="preserve">Доходы от оказания платных услуг и компенсаций затрат государства </t>
  </si>
  <si>
    <t>Субвенции бюджетам субъектов Российской Федерации и муниципальных образований</t>
  </si>
  <si>
    <t xml:space="preserve">                               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</si>
  <si>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</si>
  <si>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</si>
  <si>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</si>
  <si>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</si>
  <si>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платежи и сборы</t>
  </si>
  <si>
    <t>000 1 15 00000 00 0000 000</t>
  </si>
  <si>
    <t>Платежи, взимаемые организациями городских округов за выполнение определенных функций</t>
  </si>
  <si>
    <t>Прочие поступления от денежных взысканий (штрафов) и иных сумм в возмещение ущерба, зачисляемые в бюджеты городских округов/ административные штрафы, налагаемые административной комиссией по делам несовершенно летних</t>
  </si>
  <si>
    <t>011 1 17 05040 04 0000 180</t>
  </si>
  <si>
    <t>188 1 15 02040 04 0000 140</t>
  </si>
  <si>
    <t>Наименование налогов и платежей</t>
  </si>
  <si>
    <t>141 1 16 28000 01 0000 140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</si>
  <si>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</si>
  <si>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</si>
  <si>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</si>
  <si>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</si>
  <si>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</si>
  <si>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</si>
  <si>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</si>
  <si>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</si>
  <si>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096 1 16 90040 04 0000 140</t>
  </si>
  <si>
    <t>012 1 08 07083 01 0000 110</t>
  </si>
  <si>
    <t>182 1 16 90040 04 0000 140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</si>
  <si>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</si>
  <si>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048 1 16 25050 01 0000 140</t>
  </si>
  <si>
    <t>Денежные взыскания (штрафы) за нарушение законодательства в области охраны окружающей среды</t>
  </si>
  <si>
    <t>081 1 16 90040 04 0000 140</t>
  </si>
  <si>
    <t>060 1 16 90040 04 0000 140</t>
  </si>
  <si>
    <t>188 1 16 90040 04 0000 140</t>
  </si>
  <si>
    <t>076 1 16 25030 01 0000 140</t>
  </si>
  <si>
    <t>048 1 16 25010 01 0000 140</t>
  </si>
  <si>
    <t>сумма</t>
  </si>
  <si>
    <t>Прочие субсидии бюджетам городских округов</t>
  </si>
  <si>
    <t>012 1 16 90040 04 0000 140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</si>
  <si>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</si>
  <si>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</si>
  <si>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</si>
  <si>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</si>
  <si>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</si>
  <si>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</si>
  <si>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</si>
  <si>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</si>
  <si>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092 1 13 03040 04 0000 130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</si>
  <si>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</si>
  <si>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</si>
  <si>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Иные межбюджетные трансферты</t>
  </si>
  <si>
    <t>Доходы бюджетов городских округов от возврата остатков субсидий и субвенций прошлых лет небюджетными организациями</t>
  </si>
  <si>
    <t>Минимальный налог, зачисляемый в бюджеты субъектов Российской Федерации</t>
  </si>
  <si>
    <t>048 1 16 90040 04 0000 140</t>
  </si>
  <si>
    <t>182 1 05 01000 00 0000 110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</si>
  <si>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</si>
  <si>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</si>
  <si>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</si>
  <si>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</si>
  <si>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</si>
  <si>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</si>
  <si>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</si>
  <si>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</si>
  <si>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018 1 11 09044 04 0000 120</t>
  </si>
  <si>
    <t>018 1 14 06012 04 0000 430</t>
  </si>
  <si>
    <t>018 1 15 02040 04 0000 140</t>
  </si>
  <si>
    <t>016 1 16 90040 04 0000 140</t>
  </si>
  <si>
    <t>016 1 17 05040 04 0000 180</t>
  </si>
  <si>
    <t>018 1 17 05040 04 0000 180</t>
  </si>
  <si>
    <t xml:space="preserve">                                                              </t>
  </si>
  <si>
    <t>907 1 16 90040 04 0000 140</t>
  </si>
  <si>
    <t>908 1 16 90040 04 0000 140</t>
  </si>
  <si>
    <t>925 1 16 90040 04 0000 140</t>
  </si>
  <si>
    <t>Субсидии бюджетам городских округов на реализацию федеральных целевых программ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</si>
  <si>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</si>
  <si>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городского Совета депутатов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</si>
  <si>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</si>
  <si>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</si>
  <si>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</si>
  <si>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</si>
  <si>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</si>
  <si>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</si>
  <si>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</si>
  <si>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</si>
  <si>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</si>
  <si>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048 1 12 01040 01 0000 120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</si>
  <si>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</si>
  <si>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</si>
  <si>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</si>
  <si>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</si>
  <si>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</si>
  <si>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</si>
  <si>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018 1 14 02042 04 0000 410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</si>
  <si>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</si>
  <si>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</si>
  <si>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</si>
  <si>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</si>
  <si>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</si>
  <si>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</si>
  <si>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076 1 16 90040 04 0000 140</t>
  </si>
  <si>
    <t>188 1 16 43000 01 0000 140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</si>
  <si>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</si>
  <si>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012 1 16 90040 04 0345 140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</si>
  <si>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</si>
  <si>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</si>
  <si>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</si>
  <si>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</si>
  <si>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</si>
  <si>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</si>
  <si>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</si>
  <si>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</si>
  <si>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</si>
  <si>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</si>
  <si>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</si>
  <si>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</si>
  <si>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</si>
  <si>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</si>
  <si>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</si>
  <si>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919 1 16 25050 01 0000 140</t>
  </si>
  <si>
    <t>919 1 16 25010 01 0000 140</t>
  </si>
  <si>
    <t>106 1 16 90040 04 0000 140</t>
  </si>
  <si>
    <t>000 1 16 90040 04 0000 140</t>
  </si>
  <si>
    <t>000 1 12 00000 00 0000 000</t>
  </si>
  <si>
    <t>000 1 11 00000 00 0000 000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</si>
  <si>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</si>
  <si>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</si>
  <si>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</si>
  <si>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</si>
  <si>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</si>
  <si>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</si>
  <si>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</si>
  <si>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 xml:space="preserve">Субвенции на обеспечение полномочий в области архивного дела в рамках подпрограммы "Библиотечное и архивное дело" государственной программы "Развитие культуры" 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</si>
  <si>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</si>
  <si>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</si>
  <si>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</si>
  <si>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</si>
  <si>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</si>
  <si>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</si>
  <si>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</si>
  <si>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</si>
  <si>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</si>
  <si>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</si>
  <si>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</si>
  <si>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</si>
  <si>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</si>
  <si>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</si>
  <si>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</si>
  <si>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</si>
  <si>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925 1 16 25030 01 0000 140</t>
  </si>
  <si>
    <t>321 1 16 25060 01 0000 140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</si>
  <si>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</si>
  <si>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</si>
  <si>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</si>
  <si>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076 1 16 35020 04 0000 140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</si>
  <si>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</si>
  <si>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017 1 16 33040 04 0000 140</t>
  </si>
  <si>
    <t>161 1 16 33040 04 0000 140</t>
  </si>
  <si>
    <t>157 1 16 90040 04 0000 140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</si>
  <si>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</si>
  <si>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182 1 16 43000 01 0000 140</t>
  </si>
  <si>
    <t>Прочие поступления</t>
  </si>
  <si>
    <t>000 1 16 43000 01 0000 140</t>
  </si>
  <si>
    <t>000 1 16 33040 04 0000 140</t>
  </si>
  <si>
    <t>000 1 16 35020 04 0000 140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</si>
  <si>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</si>
  <si>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</si>
  <si>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000 1 16 28000 01 0000 140</t>
  </si>
  <si>
    <t>000 1 16 08000 01 0000 140</t>
  </si>
  <si>
    <t>000 1 16 06000 01 0000 140</t>
  </si>
  <si>
    <t>Денежные взыскания (штрафы) за нарушение законодательства о налогах и сборах</t>
  </si>
  <si>
    <t>000 1 16 03000 00 0000 140</t>
  </si>
  <si>
    <t>016 2 02 30024 04 0000 151</t>
  </si>
  <si>
    <t>016 2 02 30029 04 0000 151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</si>
  <si>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</si>
  <si>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016 2 02 35134 04 0000 151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</si>
  <si>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</si>
  <si>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016 2 02 35135 04 0000 151</t>
  </si>
  <si>
    <t>016 2 02 30000 00 0000 151</t>
  </si>
  <si>
    <t>016 1 11 03040 04 0000 120</t>
  </si>
  <si>
    <t>тыс. рублей</t>
  </si>
  <si>
    <t xml:space="preserve">Субсидии на развитие аппаратно-программного комплекса «Безопасный город» 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</si>
  <si>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</si>
  <si>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  </t>
  </si>
  <si>
    <t xml:space="preserve">Субсидии на капитальный ремонт и ремонт автомобильных дорог общего пользования местного значения и искусственных сооружений на них </t>
  </si>
  <si>
    <t>Субсидии на 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софинансирования капитальных вложений в объекты муниципальной собственности</t>
  </si>
  <si>
    <t>Субсидии на софинансирование расходов на реализацию мероприятий по содействию создания в субъектах Российской Федерации новых мест в общеобразовательных организациях</t>
  </si>
  <si>
    <t>016 2 02 20051 04 0000 151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</si>
  <si>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</si>
  <si>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016 2 02 20077 04 0000 151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</si>
  <si>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</si>
  <si>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016 2 02 20302 04 0000 151</t>
  </si>
  <si>
    <t>016 2 02 29999 04 0000 151</t>
  </si>
  <si>
    <t>016 2 02 15002 04 0000 151</t>
  </si>
  <si>
    <t>160 1 16 08010 01 0000 140</t>
  </si>
  <si>
    <t>016 2 19 60010 04 0000 151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</si>
  <si>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</si>
  <si>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от  ________   2017 г. № ____</t>
  </si>
  <si>
    <t>»</t>
  </si>
  <si>
    <t>016 2 02 25520 04 0000 151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</si>
  <si>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</t>
  </si>
  <si>
    <t>016 2 02 25527 04 0000 151</t>
  </si>
  <si>
    <t>Горно-Алтайского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</si>
  <si>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</si>
  <si>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</si>
  <si>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</si>
  <si>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</si>
  <si>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</t>
  </si>
  <si>
    <t>Субсидии на софинансирование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</si>
  <si>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бюджетам на обеспечение энергосбережения в муниципальных учреждениях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</si>
  <si>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на создание и развитие комплекса средств автоматизации «Единый центр оперативного реагирования»</t>
  </si>
  <si>
    <t>Субсидии бюджетам на софинансирование расходов местных бюджетов в части капитального ремонта зданий и материально - технического обеспечения образовательных организаций, в рамках подпрограммы "Развитие общего образования" государственной программы Республики Алтай</t>
  </si>
  <si>
    <t>Субсидии бюджетам на строительство объектов газификации в муниципальных образованиях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</si>
  <si>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016 2 02 25519 04 0000 151</t>
  </si>
  <si>
    <t>Субсидия бюджетам городских округов на поддержку отрасли культуры</t>
  </si>
  <si>
    <t>016 2 02 25027 04 0000 151</t>
  </si>
  <si>
    <t>016 2 02 25555 04 0000 151</t>
  </si>
  <si>
    <t>016 2 02 25560 04 0000 151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</si>
  <si>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</si>
  <si>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</si>
  <si>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поддержку обустройства мест массового отдыха населения (городских парков)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</si>
  <si>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 (Цех механического обезвоживания осадка. Очисные сооружения г.Горно-Алтайска)</t>
  </si>
  <si>
    <t>016 2 02 20000 00 0000 151</t>
  </si>
  <si>
    <t>016 2 02 20299 04 0000 151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</si>
  <si>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</si>
  <si>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Участие в Международном конкурсе-фестивале детского и юношеского творчества</t>
  </si>
  <si>
    <t>015 2 18 04010 04 0000 180</t>
  </si>
  <si>
    <t>018 1 08 07150 01 0000 110</t>
  </si>
  <si>
    <t>018 1 14 06024 04 0000 430</t>
  </si>
  <si>
    <t>016 2 02 45390 04 0000 151</t>
  </si>
  <si>
    <t>016 2 02 40000 00 0000 151</t>
  </si>
  <si>
    <t>Межбюджетные трансферты, передаваемые бюджетам городских округов на финансовое обеспечение дорожной деятельности</t>
  </si>
  <si>
    <t xml:space="preserve"> Поступление доходов в городской бюджет на 2018 год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</si>
  <si>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</si>
  <si>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</si>
  <si>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016 2 02 35120 04 0000 151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</si>
  <si>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</si>
  <si>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на софинансирование расходов на реализацию мероприятий по содействию создания в субъектах Российской Федерации новых мест в общеобразовательных организациях (школа Заимка)</t>
  </si>
  <si>
    <t>048 1 16 25020 01 0000 140</t>
  </si>
  <si>
    <t>017 1 16 90040 04 0000 140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</si>
  <si>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</si>
  <si>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048 1 16 25030 01 0000 140</t>
  </si>
  <si>
    <t>048 1 16 25060 01 0000 140</t>
  </si>
  <si>
    <t>048 1 16 43000 01 0000 140</t>
  </si>
  <si>
    <t xml:space="preserve"> Поступление доходов в городской бюджет на 2018 и 2019 годы</t>
  </si>
  <si>
    <t>182 1 07 01020 01 0000 110</t>
  </si>
  <si>
    <t>Налог на добычу общераспространенных полезных ископаемых</t>
  </si>
  <si>
    <t>Приложение № 5 к решению</t>
  </si>
  <si>
    <t>Приложение № 6 к решению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</si>
</sst>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.0000_р_._-;\-* #,##0.0000_р_._-;_-* &quot;-&quot;??_р_._-;_-@_-"/>
    <numFmt numFmtId="169" formatCode="_-* #,##0_р_._-;\-* #,##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0.0%"/>
    <numFmt numFmtId="173" formatCode="_-* #,##0.0_р_._-;\-* #,##0.0_р_._-;_-* &quot;-&quot;?_р_._-;_-@_-"/>
    <numFmt numFmtId="174" formatCode="_-* #,##0.0000000_р_._-;\-* #,##0.0000000_р_._-;_-* &quot;-&quot;??_р_._-;_-@_-"/>
    <numFmt numFmtId="175" formatCode="_-* #,##0.00000000_р_._-;\-* #,##0.00000000_р_._-;_-* &quot;-&quot;??_р_._-;_-@_-"/>
    <numFmt numFmtId="176" formatCode="_-* #,##0.000000000_р_._-;\-* #,##0.000000000_р_._-;_-* &quot;-&quot;??_р_._-;_-@_-"/>
    <numFmt numFmtId="177" formatCode="_-* #,##0.0000000000_р_._-;\-* #,##0.0000000000_р_._-;_-* &quot;-&quot;??_р_._-;_-@_-"/>
    <numFmt numFmtId="178" formatCode="_-* #,##0.00000000000_р_._-;\-* #,##0.00000000000_р_._-;_-* &quot;-&quot;??_р_._-;_-@_-"/>
    <numFmt numFmtId="179" formatCode="_-* #,##0.000000000000_р_._-;\-* #,##0.0000000000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?_р_._-;_-@_-"/>
    <numFmt numFmtId="185" formatCode="_-* #,##0.00000_р_._-;\-* #,##0.00000_р_._-;_-* &quot;-&quot;?????_р_._-;_-@_-"/>
    <numFmt numFmtId="186" formatCode="0.00000"/>
    <numFmt numFmtId="187" formatCode="#,##0.00_р_."/>
    <numFmt numFmtId="188" formatCode="000000"/>
    <numFmt numFmtId="189" formatCode="#,##0.000_р_."/>
    <numFmt numFmtId="190" formatCode="#,##0.0000_р_."/>
    <numFmt numFmtId="191" formatCode="#,##0.00000_р_."/>
    <numFmt numFmtId="192" formatCode="#,##0.000000_р_."/>
    <numFmt numFmtId="193" formatCode="#,##0.0000000_р_."/>
    <numFmt numFmtId="194" formatCode="#,##0.00000000_р_."/>
    <numFmt numFmtId="195" formatCode="#,##0.0_р_."/>
    <numFmt numFmtId="196" formatCode="#,##0_р_."/>
    <numFmt numFmtId="197" formatCode="_-* #,##0.0000_р_._-;\-* #,##0.0000_р_._-;_-* &quot;-&quot;????_р_._-;_-@_-"/>
    <numFmt numFmtId="198" formatCode="#,##0.0_ ;\-#,##0.0\ "/>
    <numFmt numFmtId="199" formatCode="0.0000"/>
    <numFmt numFmtId="200" formatCode="0.000000"/>
    <numFmt numFmtId="201" formatCode="0.0000000"/>
    <numFmt numFmtId="202" formatCode="#,##0.0"/>
    <numFmt numFmtId="203" formatCode="#,##0.000"/>
    <numFmt numFmtId="204" formatCode="#,##0.0000"/>
    <numFmt numFmtId="205" formatCode="#,##0.00000"/>
    <numFmt numFmtId="206" formatCode="#,##0.000000"/>
  </numFmts>
  <fonts count="50">
    <font>
      <sz val="10"/>
      <name val="Arial Cyr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7" fillId="0" borderId="11" xfId="0" applyFont="1" applyBorder="1" applyAlignment="1">
      <alignment horizontal="justify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justify" wrapText="1"/>
    </xf>
    <xf numFmtId="0" fontId="6" fillId="33" borderId="10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justify" wrapText="1"/>
    </xf>
    <xf numFmtId="0" fontId="11" fillId="0" borderId="13" xfId="0" applyFont="1" applyBorder="1" applyAlignment="1">
      <alignment/>
    </xf>
    <xf numFmtId="0" fontId="4" fillId="0" borderId="10" xfId="0" applyNumberFormat="1" applyFont="1" applyBorder="1" applyAlignment="1">
      <alignment horizontal="justify" wrapText="1"/>
    </xf>
    <xf numFmtId="0" fontId="4" fillId="0" borderId="12" xfId="0" applyNumberFormat="1" applyFont="1" applyBorder="1" applyAlignment="1">
      <alignment horizontal="justify" wrapText="1"/>
    </xf>
    <xf numFmtId="164" fontId="4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86" fontId="4" fillId="0" borderId="0" xfId="0" applyNumberFormat="1" applyFont="1" applyAlignment="1">
      <alignment horizontal="right"/>
    </xf>
    <xf numFmtId="202" fontId="11" fillId="0" borderId="10" xfId="60" applyNumberFormat="1" applyFont="1" applyBorder="1" applyAlignment="1">
      <alignment horizontal="center" vertical="center"/>
    </xf>
    <xf numFmtId="202" fontId="10" fillId="0" borderId="10" xfId="60" applyNumberFormat="1" applyFont="1" applyBorder="1" applyAlignment="1">
      <alignment horizontal="center" vertical="center"/>
    </xf>
    <xf numFmtId="202" fontId="10" fillId="0" borderId="13" xfId="60" applyNumberFormat="1" applyFont="1" applyBorder="1" applyAlignment="1">
      <alignment horizontal="center" vertical="center"/>
    </xf>
    <xf numFmtId="202" fontId="10" fillId="0" borderId="14" xfId="60" applyNumberFormat="1" applyFont="1" applyFill="1" applyBorder="1" applyAlignment="1">
      <alignment horizontal="center" vertical="center"/>
    </xf>
    <xf numFmtId="202" fontId="10" fillId="34" borderId="10" xfId="60" applyNumberFormat="1" applyFont="1" applyFill="1" applyBorder="1" applyAlignment="1">
      <alignment horizontal="center" vertical="center"/>
    </xf>
    <xf numFmtId="202" fontId="48" fillId="0" borderId="10" xfId="60" applyNumberFormat="1" applyFont="1" applyBorder="1" applyAlignment="1">
      <alignment horizontal="center" vertical="center"/>
    </xf>
    <xf numFmtId="202" fontId="49" fillId="0" borderId="10" xfId="60" applyNumberFormat="1" applyFont="1" applyBorder="1" applyAlignment="1">
      <alignment horizontal="center" vertical="center"/>
    </xf>
    <xf numFmtId="202" fontId="11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91"/>
  <sheetViews>
    <sheetView zoomScale="110" zoomScaleNormal="110" workbookViewId="0" topLeftCell="A3">
      <selection activeCell="B9" sqref="B9"/>
    </sheetView>
  </sheetViews>
  <sheetFormatPr defaultColWidth="9.00390625" defaultRowHeight="12.75"/>
  <cols>
    <col min="1" max="1" width="21.625" style="10" customWidth="1"/>
    <col min="2" max="2" width="48.00390625" style="10" customWidth="1"/>
    <col min="3" max="3" width="26.00390625" style="25" customWidth="1"/>
    <col min="4" max="4" width="27.125" style="10" customWidth="1"/>
    <col min="5" max="16384" width="9.125" style="10" customWidth="1"/>
  </cols>
  <sheetData>
    <row r="1" ht="12.75" hidden="1"/>
    <row r="2" ht="12.75" hidden="1"/>
    <row r="3" spans="1:3" ht="12.75" customHeight="1">
      <c r="A3" s="11"/>
      <c r="B3" s="19"/>
      <c r="C3" s="28" t="s">
        <v>297</v>
      </c>
    </row>
    <row r="4" spans="1:3" ht="12.75" customHeight="1">
      <c r="A4" s="11"/>
      <c r="B4" s="19" t="s">
        <v>120</v>
      </c>
      <c r="C4" s="29" t="s">
        <v>252</v>
      </c>
    </row>
    <row r="5" spans="1:3" ht="13.5" customHeight="1">
      <c r="A5" s="11"/>
      <c r="B5" s="19"/>
      <c r="C5" s="29" t="s">
        <v>126</v>
      </c>
    </row>
    <row r="6" spans="1:3" ht="15" customHeight="1">
      <c r="A6" s="11" t="s">
        <v>55</v>
      </c>
      <c r="B6" s="19"/>
      <c r="C6" s="29" t="s">
        <v>247</v>
      </c>
    </row>
    <row r="7" spans="1:3" ht="15.75" customHeight="1">
      <c r="A7" s="39" t="s">
        <v>282</v>
      </c>
      <c r="B7" s="39"/>
      <c r="C7" s="39"/>
    </row>
    <row r="8" spans="1:3" ht="12" customHeight="1">
      <c r="A8" s="11"/>
      <c r="B8" s="11"/>
      <c r="C8" s="26" t="s">
        <v>230</v>
      </c>
    </row>
    <row r="9" spans="1:3" ht="21.75" customHeight="1">
      <c r="A9" s="12" t="s">
        <v>7</v>
      </c>
      <c r="B9" s="13" t="s">
        <v>66</v>
      </c>
      <c r="C9" s="27" t="s">
        <v>87</v>
      </c>
    </row>
    <row r="10" spans="1:3" ht="18.75" customHeight="1">
      <c r="A10" s="14" t="s">
        <v>18</v>
      </c>
      <c r="B10" s="14" t="s">
        <v>72</v>
      </c>
      <c r="C10" s="31">
        <f>+C11+C17+C22+C39+C50+C53+C57+C64+C62+C70+C79+C128+C72+C76</f>
        <v>811395.7</v>
      </c>
    </row>
    <row r="11" spans="1:3" ht="19.5" customHeight="1">
      <c r="A11" s="14" t="s">
        <v>19</v>
      </c>
      <c r="B11" s="14" t="s">
        <v>56</v>
      </c>
      <c r="C11" s="31">
        <f>+C12</f>
        <v>460534.2</v>
      </c>
    </row>
    <row r="12" spans="1:3" ht="12.75">
      <c r="A12" s="22" t="s">
        <v>15</v>
      </c>
      <c r="B12" s="15" t="s">
        <v>39</v>
      </c>
      <c r="C12" s="31">
        <f>+C13+C14+C15+C16</f>
        <v>460534.2</v>
      </c>
    </row>
    <row r="13" spans="1:3" ht="62.25" customHeight="1">
      <c r="A13" s="16" t="s">
        <v>20</v>
      </c>
      <c r="B13" s="24" t="s">
        <v>127</v>
      </c>
      <c r="C13" s="32">
        <f>440724.7+10000</f>
        <v>450724.7</v>
      </c>
    </row>
    <row r="14" spans="1:3" ht="87.75" customHeight="1">
      <c r="A14" s="16" t="s">
        <v>128</v>
      </c>
      <c r="B14" s="24" t="s">
        <v>129</v>
      </c>
      <c r="C14" s="32">
        <v>1514.5</v>
      </c>
    </row>
    <row r="15" spans="1:3" ht="40.5" customHeight="1">
      <c r="A15" s="16" t="s">
        <v>21</v>
      </c>
      <c r="B15" s="5" t="s">
        <v>130</v>
      </c>
      <c r="C15" s="32">
        <v>4326.2</v>
      </c>
    </row>
    <row r="16" spans="1:3" ht="78.75" customHeight="1">
      <c r="A16" s="16" t="s">
        <v>22</v>
      </c>
      <c r="B16" s="24" t="s">
        <v>190</v>
      </c>
      <c r="C16" s="33">
        <v>3968.8</v>
      </c>
    </row>
    <row r="17" spans="1:3" ht="29.25" customHeight="1">
      <c r="A17" s="15" t="s">
        <v>168</v>
      </c>
      <c r="B17" s="20" t="s">
        <v>154</v>
      </c>
      <c r="C17" s="31">
        <f>C18+C19+C20+C21</f>
        <v>7389.6</v>
      </c>
    </row>
    <row r="18" spans="1:3" ht="66" customHeight="1">
      <c r="A18" s="17" t="s">
        <v>160</v>
      </c>
      <c r="B18" s="5" t="s">
        <v>164</v>
      </c>
      <c r="C18" s="33">
        <v>2756.3</v>
      </c>
    </row>
    <row r="19" spans="1:3" ht="76.5" customHeight="1">
      <c r="A19" s="17" t="s">
        <v>161</v>
      </c>
      <c r="B19" s="23" t="s">
        <v>165</v>
      </c>
      <c r="C19" s="33">
        <v>29.6</v>
      </c>
    </row>
    <row r="20" spans="1:3" ht="64.5" customHeight="1">
      <c r="A20" s="17" t="s">
        <v>162</v>
      </c>
      <c r="B20" s="1" t="s">
        <v>166</v>
      </c>
      <c r="C20" s="33">
        <v>4603.7</v>
      </c>
    </row>
    <row r="21" spans="1:3" ht="64.5" customHeight="1" hidden="1">
      <c r="A21" s="17" t="s">
        <v>163</v>
      </c>
      <c r="B21" s="1" t="s">
        <v>167</v>
      </c>
      <c r="C21" s="33"/>
    </row>
    <row r="22" spans="1:3" ht="16.5" customHeight="1">
      <c r="A22" s="15" t="s">
        <v>10</v>
      </c>
      <c r="B22" s="15" t="s">
        <v>1</v>
      </c>
      <c r="C22" s="31">
        <f>C31+C23+C34+C37</f>
        <v>189749.99999999997</v>
      </c>
    </row>
    <row r="23" spans="1:3" ht="25.5" customHeight="1">
      <c r="A23" s="17" t="s">
        <v>105</v>
      </c>
      <c r="B23" s="1" t="s">
        <v>48</v>
      </c>
      <c r="C23" s="32">
        <f>C24+C27+C30</f>
        <v>158988.3</v>
      </c>
    </row>
    <row r="24" spans="1:3" ht="27.75" customHeight="1">
      <c r="A24" s="17" t="s">
        <v>145</v>
      </c>
      <c r="B24" s="1" t="s">
        <v>49</v>
      </c>
      <c r="C24" s="32">
        <f>C25+C26</f>
        <v>99185.5</v>
      </c>
    </row>
    <row r="25" spans="1:3" ht="26.25" customHeight="1">
      <c r="A25" s="17" t="s">
        <v>90</v>
      </c>
      <c r="B25" s="1" t="s">
        <v>49</v>
      </c>
      <c r="C25" s="32">
        <v>99185.5</v>
      </c>
    </row>
    <row r="26" spans="1:3" ht="39.75" customHeight="1" hidden="1">
      <c r="A26" s="17" t="s">
        <v>91</v>
      </c>
      <c r="B26" s="1" t="s">
        <v>92</v>
      </c>
      <c r="C26" s="32"/>
    </row>
    <row r="27" spans="1:3" ht="42" customHeight="1">
      <c r="A27" s="17" t="s">
        <v>146</v>
      </c>
      <c r="B27" s="1" t="s">
        <v>50</v>
      </c>
      <c r="C27" s="32">
        <f>C28+C29</f>
        <v>59802.8</v>
      </c>
    </row>
    <row r="28" spans="1:3" ht="42" customHeight="1">
      <c r="A28" s="17" t="s">
        <v>106</v>
      </c>
      <c r="B28" s="1" t="s">
        <v>50</v>
      </c>
      <c r="C28" s="32">
        <v>59802.8</v>
      </c>
    </row>
    <row r="29" spans="1:3" ht="52.5" customHeight="1" hidden="1">
      <c r="A29" s="17" t="s">
        <v>107</v>
      </c>
      <c r="B29" s="1" t="s">
        <v>93</v>
      </c>
      <c r="C29" s="32"/>
    </row>
    <row r="30" spans="1:3" ht="30" customHeight="1" hidden="1">
      <c r="A30" s="17" t="s">
        <v>108</v>
      </c>
      <c r="B30" s="1" t="s">
        <v>103</v>
      </c>
      <c r="C30" s="32"/>
    </row>
    <row r="31" spans="1:3" ht="28.5" customHeight="1">
      <c r="A31" s="17" t="s">
        <v>147</v>
      </c>
      <c r="B31" s="1" t="s">
        <v>2</v>
      </c>
      <c r="C31" s="32">
        <f>C32+C33</f>
        <v>29431.8</v>
      </c>
    </row>
    <row r="32" spans="1:3" ht="25.5">
      <c r="A32" s="17" t="s">
        <v>109</v>
      </c>
      <c r="B32" s="1" t="s">
        <v>2</v>
      </c>
      <c r="C32" s="32">
        <v>29431.8</v>
      </c>
    </row>
    <row r="33" spans="1:3" ht="38.25" hidden="1">
      <c r="A33" s="17" t="s">
        <v>110</v>
      </c>
      <c r="B33" s="1" t="s">
        <v>94</v>
      </c>
      <c r="C33" s="32"/>
    </row>
    <row r="34" spans="1:3" ht="12.75">
      <c r="A34" s="17" t="s">
        <v>148</v>
      </c>
      <c r="B34" s="1" t="s">
        <v>95</v>
      </c>
      <c r="C34" s="32">
        <f>C35+C36</f>
        <v>999.9</v>
      </c>
    </row>
    <row r="35" spans="1:3" ht="12.75">
      <c r="A35" s="17" t="s">
        <v>111</v>
      </c>
      <c r="B35" s="1" t="s">
        <v>95</v>
      </c>
      <c r="C35" s="32">
        <v>999.9</v>
      </c>
    </row>
    <row r="36" spans="1:3" ht="25.5" hidden="1">
      <c r="A36" s="17" t="s">
        <v>112</v>
      </c>
      <c r="B36" s="1" t="s">
        <v>96</v>
      </c>
      <c r="C36" s="32"/>
    </row>
    <row r="37" spans="1:3" ht="27" customHeight="1">
      <c r="A37" s="17" t="s">
        <v>157</v>
      </c>
      <c r="B37" s="1" t="s">
        <v>155</v>
      </c>
      <c r="C37" s="32">
        <f>C38</f>
        <v>330</v>
      </c>
    </row>
    <row r="38" spans="1:3" ht="37.5" customHeight="1">
      <c r="A38" s="17" t="s">
        <v>158</v>
      </c>
      <c r="B38" s="1" t="s">
        <v>156</v>
      </c>
      <c r="C38" s="32">
        <v>330</v>
      </c>
    </row>
    <row r="39" spans="1:3" ht="12.75">
      <c r="A39" s="15" t="s">
        <v>13</v>
      </c>
      <c r="B39" s="15" t="s">
        <v>3</v>
      </c>
      <c r="C39" s="31">
        <f>+C40+C41+C44+C47</f>
        <v>99343.59999999999</v>
      </c>
    </row>
    <row r="40" spans="1:3" ht="39" customHeight="1">
      <c r="A40" s="17" t="s">
        <v>30</v>
      </c>
      <c r="B40" s="1" t="s">
        <v>42</v>
      </c>
      <c r="C40" s="32">
        <v>24410.9</v>
      </c>
    </row>
    <row r="41" spans="1:3" ht="12.75">
      <c r="A41" s="17" t="s">
        <v>11</v>
      </c>
      <c r="B41" s="1" t="s">
        <v>4</v>
      </c>
      <c r="C41" s="32">
        <f>C42+C43</f>
        <v>52860.5</v>
      </c>
    </row>
    <row r="42" spans="1:3" ht="26.25" customHeight="1">
      <c r="A42" s="17" t="s">
        <v>23</v>
      </c>
      <c r="B42" s="1" t="s">
        <v>16</v>
      </c>
      <c r="C42" s="32">
        <v>52860.5</v>
      </c>
    </row>
    <row r="43" spans="1:3" ht="25.5" hidden="1">
      <c r="A43" s="17" t="s">
        <v>24</v>
      </c>
      <c r="B43" s="1" t="s">
        <v>17</v>
      </c>
      <c r="C43" s="32"/>
    </row>
    <row r="44" spans="1:3" ht="12.75" hidden="1">
      <c r="A44" s="17" t="s">
        <v>37</v>
      </c>
      <c r="B44" s="1" t="s">
        <v>29</v>
      </c>
      <c r="C44" s="32">
        <f>C45+C46</f>
        <v>0</v>
      </c>
    </row>
    <row r="45" spans="1:3" ht="12.75" hidden="1">
      <c r="A45" s="17" t="s">
        <v>35</v>
      </c>
      <c r="B45" s="1" t="s">
        <v>33</v>
      </c>
      <c r="C45" s="34"/>
    </row>
    <row r="46" spans="1:3" ht="12.75" hidden="1">
      <c r="A46" s="17" t="s">
        <v>36</v>
      </c>
      <c r="B46" s="1" t="s">
        <v>34</v>
      </c>
      <c r="C46" s="32"/>
    </row>
    <row r="47" spans="1:3" ht="12.75">
      <c r="A47" s="17" t="s">
        <v>97</v>
      </c>
      <c r="B47" s="1" t="s">
        <v>5</v>
      </c>
      <c r="C47" s="31">
        <f>C48+C49</f>
        <v>22072.2</v>
      </c>
    </row>
    <row r="48" spans="1:3" ht="27.75" customHeight="1">
      <c r="A48" s="17" t="s">
        <v>192</v>
      </c>
      <c r="B48" s="1" t="s">
        <v>191</v>
      </c>
      <c r="C48" s="32">
        <v>15360.7</v>
      </c>
    </row>
    <row r="49" spans="1:3" ht="38.25" customHeight="1">
      <c r="A49" s="17" t="s">
        <v>193</v>
      </c>
      <c r="B49" s="1" t="s">
        <v>194</v>
      </c>
      <c r="C49" s="32">
        <v>6711.5</v>
      </c>
    </row>
    <row r="50" spans="1:3" ht="27" customHeight="1">
      <c r="A50" s="15" t="s">
        <v>70</v>
      </c>
      <c r="B50" s="21" t="s">
        <v>71</v>
      </c>
      <c r="C50" s="31">
        <f>C51+C52</f>
        <v>1855</v>
      </c>
    </row>
    <row r="51" spans="1:3" ht="27" customHeight="1">
      <c r="A51" s="17" t="s">
        <v>295</v>
      </c>
      <c r="B51" s="1" t="s">
        <v>296</v>
      </c>
      <c r="C51" s="32">
        <v>162.9</v>
      </c>
    </row>
    <row r="52" spans="1:3" ht="12.75">
      <c r="A52" s="17" t="s">
        <v>68</v>
      </c>
      <c r="B52" s="1" t="s">
        <v>69</v>
      </c>
      <c r="C52" s="32">
        <v>1692.1</v>
      </c>
    </row>
    <row r="53" spans="1:3" ht="12.75">
      <c r="A53" s="15" t="s">
        <v>14</v>
      </c>
      <c r="B53" s="15" t="s">
        <v>40</v>
      </c>
      <c r="C53" s="31">
        <f>+C54+C55+C56</f>
        <v>13785</v>
      </c>
    </row>
    <row r="54" spans="1:3" ht="37.5" customHeight="1">
      <c r="A54" s="17" t="s">
        <v>44</v>
      </c>
      <c r="B54" s="1" t="s">
        <v>195</v>
      </c>
      <c r="C54" s="32">
        <v>12120</v>
      </c>
    </row>
    <row r="55" spans="1:3" ht="65.25" customHeight="1">
      <c r="A55" s="17" t="s">
        <v>77</v>
      </c>
      <c r="B55" s="1" t="s">
        <v>196</v>
      </c>
      <c r="C55" s="32">
        <v>1365</v>
      </c>
    </row>
    <row r="56" spans="1:3" ht="27.75" customHeight="1">
      <c r="A56" s="17" t="s">
        <v>277</v>
      </c>
      <c r="B56" s="1" t="s">
        <v>51</v>
      </c>
      <c r="C56" s="32">
        <v>300</v>
      </c>
    </row>
    <row r="57" spans="1:3" ht="36" customHeight="1">
      <c r="A57" s="15" t="s">
        <v>174</v>
      </c>
      <c r="B57" s="21" t="s">
        <v>6</v>
      </c>
      <c r="C57" s="31">
        <f>+C58+C61+C59+C60</f>
        <v>19150</v>
      </c>
    </row>
    <row r="58" spans="1:3" ht="38.25" customHeight="1" hidden="1">
      <c r="A58" s="17" t="s">
        <v>229</v>
      </c>
      <c r="B58" s="1" t="s">
        <v>203</v>
      </c>
      <c r="C58" s="32"/>
    </row>
    <row r="59" spans="1:3" ht="81" customHeight="1">
      <c r="A59" s="17" t="s">
        <v>131</v>
      </c>
      <c r="B59" s="23" t="s">
        <v>132</v>
      </c>
      <c r="C59" s="32">
        <v>11800</v>
      </c>
    </row>
    <row r="60" spans="1:3" ht="66" customHeight="1">
      <c r="A60" s="17" t="s">
        <v>113</v>
      </c>
      <c r="B60" s="1" t="s">
        <v>197</v>
      </c>
      <c r="C60" s="32">
        <v>1000</v>
      </c>
    </row>
    <row r="61" spans="1:3" ht="63.75" customHeight="1">
      <c r="A61" s="17" t="s">
        <v>114</v>
      </c>
      <c r="B61" s="1" t="s">
        <v>179</v>
      </c>
      <c r="C61" s="32">
        <v>6350</v>
      </c>
    </row>
    <row r="62" spans="1:3" ht="21.75" customHeight="1">
      <c r="A62" s="15" t="s">
        <v>173</v>
      </c>
      <c r="B62" s="21" t="s">
        <v>8</v>
      </c>
      <c r="C62" s="31">
        <f>C63+C66+C67+C68+C69</f>
        <v>1064</v>
      </c>
    </row>
    <row r="63" spans="1:3" ht="25.5" customHeight="1">
      <c r="A63" s="17" t="s">
        <v>133</v>
      </c>
      <c r="B63" s="1" t="s">
        <v>138</v>
      </c>
      <c r="C63" s="32">
        <v>116</v>
      </c>
    </row>
    <row r="64" spans="1:3" ht="25.5" hidden="1">
      <c r="A64" s="15" t="s">
        <v>52</v>
      </c>
      <c r="B64" s="2" t="s">
        <v>53</v>
      </c>
      <c r="C64" s="31"/>
    </row>
    <row r="65" spans="1:3" ht="40.5" customHeight="1" hidden="1">
      <c r="A65" s="17" t="s">
        <v>98</v>
      </c>
      <c r="B65" s="1" t="s">
        <v>99</v>
      </c>
      <c r="C65" s="32"/>
    </row>
    <row r="66" spans="1:3" ht="24.75" customHeight="1" hidden="1">
      <c r="A66" s="17" t="s">
        <v>134</v>
      </c>
      <c r="B66" s="1" t="s">
        <v>139</v>
      </c>
      <c r="C66" s="32"/>
    </row>
    <row r="67" spans="1:3" ht="25.5" customHeight="1">
      <c r="A67" s="17" t="s">
        <v>135</v>
      </c>
      <c r="B67" s="1" t="s">
        <v>140</v>
      </c>
      <c r="C67" s="32">
        <v>20</v>
      </c>
    </row>
    <row r="68" spans="1:3" ht="24" customHeight="1">
      <c r="A68" s="17" t="s">
        <v>136</v>
      </c>
      <c r="B68" s="1" t="s">
        <v>141</v>
      </c>
      <c r="C68" s="32">
        <v>928</v>
      </c>
    </row>
    <row r="69" spans="1:3" ht="26.25" customHeight="1" hidden="1">
      <c r="A69" s="17" t="s">
        <v>137</v>
      </c>
      <c r="B69" s="1" t="s">
        <v>142</v>
      </c>
      <c r="C69" s="32"/>
    </row>
    <row r="70" spans="1:3" ht="26.25" customHeight="1" hidden="1">
      <c r="A70" s="15" t="s">
        <v>253</v>
      </c>
      <c r="B70" s="2" t="s">
        <v>254</v>
      </c>
      <c r="C70" s="31">
        <f>C71</f>
        <v>0</v>
      </c>
    </row>
    <row r="71" spans="1:3" ht="26.25" customHeight="1" hidden="1">
      <c r="A71" s="17" t="s">
        <v>255</v>
      </c>
      <c r="B71" s="1" t="s">
        <v>256</v>
      </c>
      <c r="C71" s="32"/>
    </row>
    <row r="72" spans="1:3" ht="29.25" customHeight="1">
      <c r="A72" s="15" t="s">
        <v>58</v>
      </c>
      <c r="B72" s="2" t="s">
        <v>73</v>
      </c>
      <c r="C72" s="31">
        <f>C73+C74+C75</f>
        <v>5000</v>
      </c>
    </row>
    <row r="73" spans="1:3" ht="81" customHeight="1" hidden="1">
      <c r="A73" s="6" t="s">
        <v>143</v>
      </c>
      <c r="B73" s="1" t="s">
        <v>144</v>
      </c>
      <c r="C73" s="32"/>
    </row>
    <row r="74" spans="1:3" ht="51.75" customHeight="1">
      <c r="A74" s="17" t="s">
        <v>115</v>
      </c>
      <c r="B74" s="1" t="s">
        <v>59</v>
      </c>
      <c r="C74" s="32">
        <v>4000</v>
      </c>
    </row>
    <row r="75" spans="1:3" ht="52.5" customHeight="1">
      <c r="A75" s="17" t="s">
        <v>278</v>
      </c>
      <c r="B75" s="1" t="s">
        <v>149</v>
      </c>
      <c r="C75" s="32">
        <v>1000</v>
      </c>
    </row>
    <row r="76" spans="1:3" ht="20.25" customHeight="1" hidden="1">
      <c r="A76" s="8" t="s">
        <v>61</v>
      </c>
      <c r="B76" s="4" t="s">
        <v>60</v>
      </c>
      <c r="C76" s="31">
        <f>+C77+C78</f>
        <v>0</v>
      </c>
    </row>
    <row r="77" spans="1:3" ht="27.75" customHeight="1" hidden="1">
      <c r="A77" s="6" t="s">
        <v>116</v>
      </c>
      <c r="B77" s="7" t="s">
        <v>62</v>
      </c>
      <c r="C77" s="32"/>
    </row>
    <row r="78" spans="1:3" ht="40.5" customHeight="1" hidden="1">
      <c r="A78" s="6" t="s">
        <v>65</v>
      </c>
      <c r="B78" s="7" t="s">
        <v>62</v>
      </c>
      <c r="C78" s="32"/>
    </row>
    <row r="79" spans="1:3" ht="12.75">
      <c r="A79" s="15" t="s">
        <v>12</v>
      </c>
      <c r="B79" s="2" t="s">
        <v>57</v>
      </c>
      <c r="C79" s="31">
        <f>C80+C83+C85+C87+C98+C100+C103+C105+C109</f>
        <v>13249.9</v>
      </c>
    </row>
    <row r="80" spans="1:3" ht="25.5">
      <c r="A80" s="17" t="s">
        <v>221</v>
      </c>
      <c r="B80" s="23" t="s">
        <v>220</v>
      </c>
      <c r="C80" s="32">
        <f>C81+C82</f>
        <v>1420</v>
      </c>
    </row>
    <row r="81" spans="1:3" ht="64.5" customHeight="1" hidden="1">
      <c r="A81" s="17" t="s">
        <v>25</v>
      </c>
      <c r="B81" s="23" t="s">
        <v>177</v>
      </c>
      <c r="C81" s="32">
        <v>1350</v>
      </c>
    </row>
    <row r="82" spans="1:3" ht="52.5" customHeight="1" hidden="1">
      <c r="A82" s="17" t="s">
        <v>27</v>
      </c>
      <c r="B82" s="1" t="s">
        <v>26</v>
      </c>
      <c r="C82" s="32">
        <v>70</v>
      </c>
    </row>
    <row r="83" spans="1:3" ht="52.5" customHeight="1">
      <c r="A83" s="17" t="s">
        <v>219</v>
      </c>
      <c r="B83" s="1" t="s">
        <v>198</v>
      </c>
      <c r="C83" s="32">
        <f>C84</f>
        <v>450</v>
      </c>
    </row>
    <row r="84" spans="1:3" ht="51" customHeight="1" hidden="1">
      <c r="A84" s="17" t="s">
        <v>28</v>
      </c>
      <c r="B84" s="1" t="s">
        <v>198</v>
      </c>
      <c r="C84" s="32">
        <v>450</v>
      </c>
    </row>
    <row r="85" spans="1:3" ht="51" customHeight="1">
      <c r="A85" s="17" t="s">
        <v>218</v>
      </c>
      <c r="B85" s="1" t="s">
        <v>209</v>
      </c>
      <c r="C85" s="32">
        <f>C86</f>
        <v>62</v>
      </c>
    </row>
    <row r="86" spans="1:3" ht="51" customHeight="1" hidden="1">
      <c r="A86" s="17" t="s">
        <v>244</v>
      </c>
      <c r="B86" s="1" t="s">
        <v>209</v>
      </c>
      <c r="C86" s="32">
        <v>62</v>
      </c>
    </row>
    <row r="87" spans="1:3" ht="107.25" customHeight="1">
      <c r="A87" s="17" t="s">
        <v>216</v>
      </c>
      <c r="B87" s="23" t="s">
        <v>215</v>
      </c>
      <c r="C87" s="32">
        <f>C88+C89+C90+C91+C92+C93+C94+C95+C96+C97</f>
        <v>2577</v>
      </c>
    </row>
    <row r="88" spans="1:3" ht="27.75" customHeight="1" hidden="1">
      <c r="A88" s="17" t="s">
        <v>86</v>
      </c>
      <c r="B88" s="1" t="s">
        <v>175</v>
      </c>
      <c r="C88" s="32">
        <v>623</v>
      </c>
    </row>
    <row r="89" spans="1:3" ht="27.75" customHeight="1" hidden="1">
      <c r="A89" s="17" t="s">
        <v>170</v>
      </c>
      <c r="B89" s="1" t="s">
        <v>175</v>
      </c>
      <c r="C89" s="32">
        <v>257</v>
      </c>
    </row>
    <row r="90" spans="1:3" ht="39" customHeight="1" hidden="1">
      <c r="A90" s="17" t="s">
        <v>288</v>
      </c>
      <c r="B90" s="1" t="s">
        <v>290</v>
      </c>
      <c r="C90" s="32">
        <v>50</v>
      </c>
    </row>
    <row r="91" spans="1:3" ht="39" customHeight="1" hidden="1">
      <c r="A91" s="17" t="s">
        <v>291</v>
      </c>
      <c r="B91" s="9" t="s">
        <v>176</v>
      </c>
      <c r="C91" s="32">
        <v>150</v>
      </c>
    </row>
    <row r="92" spans="1:3" ht="39.75" customHeight="1" hidden="1">
      <c r="A92" s="17" t="s">
        <v>85</v>
      </c>
      <c r="B92" s="9" t="s">
        <v>176</v>
      </c>
      <c r="C92" s="32"/>
    </row>
    <row r="93" spans="1:3" ht="39.75" customHeight="1" hidden="1">
      <c r="A93" s="17" t="s">
        <v>199</v>
      </c>
      <c r="B93" s="9" t="s">
        <v>176</v>
      </c>
      <c r="C93" s="32">
        <v>550</v>
      </c>
    </row>
    <row r="94" spans="1:3" ht="26.25" customHeight="1" hidden="1">
      <c r="A94" s="17" t="s">
        <v>80</v>
      </c>
      <c r="B94" s="1" t="s">
        <v>81</v>
      </c>
      <c r="C94" s="32">
        <v>475</v>
      </c>
    </row>
    <row r="95" spans="1:3" ht="26.25" customHeight="1" hidden="1">
      <c r="A95" s="17" t="s">
        <v>169</v>
      </c>
      <c r="B95" s="1" t="s">
        <v>81</v>
      </c>
      <c r="C95" s="32">
        <v>120</v>
      </c>
    </row>
    <row r="96" spans="1:3" ht="26.25" customHeight="1" hidden="1">
      <c r="A96" s="17" t="s">
        <v>292</v>
      </c>
      <c r="B96" s="1" t="s">
        <v>201</v>
      </c>
      <c r="C96" s="32">
        <v>52</v>
      </c>
    </row>
    <row r="97" spans="1:3" ht="26.25" customHeight="1" hidden="1">
      <c r="A97" s="17" t="s">
        <v>200</v>
      </c>
      <c r="B97" s="1" t="s">
        <v>201</v>
      </c>
      <c r="C97" s="32">
        <v>300</v>
      </c>
    </row>
    <row r="98" spans="1:3" ht="55.5" customHeight="1">
      <c r="A98" s="17" t="s">
        <v>217</v>
      </c>
      <c r="B98" s="1" t="s">
        <v>45</v>
      </c>
      <c r="C98" s="32">
        <f>C99</f>
        <v>1268</v>
      </c>
    </row>
    <row r="99" spans="1:3" ht="53.25" customHeight="1" hidden="1">
      <c r="A99" s="17" t="s">
        <v>67</v>
      </c>
      <c r="B99" s="1" t="s">
        <v>45</v>
      </c>
      <c r="C99" s="32">
        <v>1268</v>
      </c>
    </row>
    <row r="100" spans="1:3" ht="66.75" customHeight="1" hidden="1">
      <c r="A100" s="17" t="s">
        <v>213</v>
      </c>
      <c r="B100" s="1" t="s">
        <v>202</v>
      </c>
      <c r="C100" s="32">
        <f>C101+C102</f>
        <v>0</v>
      </c>
    </row>
    <row r="101" spans="1:3" ht="66" customHeight="1" hidden="1">
      <c r="A101" s="17" t="s">
        <v>206</v>
      </c>
      <c r="B101" s="1" t="s">
        <v>202</v>
      </c>
      <c r="C101" s="32"/>
    </row>
    <row r="102" spans="1:3" ht="66" customHeight="1" hidden="1">
      <c r="A102" s="17" t="s">
        <v>207</v>
      </c>
      <c r="B102" s="1" t="s">
        <v>202</v>
      </c>
      <c r="C102" s="32"/>
    </row>
    <row r="103" spans="1:3" ht="38.25" customHeight="1" hidden="1">
      <c r="A103" s="17" t="s">
        <v>214</v>
      </c>
      <c r="B103" s="1" t="s">
        <v>205</v>
      </c>
      <c r="C103" s="32">
        <f>C104</f>
        <v>0</v>
      </c>
    </row>
    <row r="104" spans="1:3" ht="42.75" customHeight="1" hidden="1">
      <c r="A104" s="17" t="s">
        <v>204</v>
      </c>
      <c r="B104" s="1" t="s">
        <v>205</v>
      </c>
      <c r="C104" s="32"/>
    </row>
    <row r="105" spans="1:3" ht="66" customHeight="1">
      <c r="A105" s="17" t="s">
        <v>212</v>
      </c>
      <c r="B105" s="1" t="s">
        <v>152</v>
      </c>
      <c r="C105" s="32">
        <f>C106+C107+C108</f>
        <v>2405</v>
      </c>
    </row>
    <row r="106" spans="1:3" ht="66" customHeight="1" hidden="1">
      <c r="A106" s="17" t="s">
        <v>293</v>
      </c>
      <c r="B106" s="1" t="s">
        <v>152</v>
      </c>
      <c r="C106" s="32">
        <v>200</v>
      </c>
    </row>
    <row r="107" spans="1:3" ht="65.25" customHeight="1" hidden="1">
      <c r="A107" s="17" t="s">
        <v>210</v>
      </c>
      <c r="B107" s="1" t="s">
        <v>152</v>
      </c>
      <c r="C107" s="32">
        <v>50</v>
      </c>
    </row>
    <row r="108" spans="1:3" ht="65.25" customHeight="1" hidden="1">
      <c r="A108" s="17" t="s">
        <v>151</v>
      </c>
      <c r="B108" s="1" t="s">
        <v>152</v>
      </c>
      <c r="C108" s="32">
        <v>2155</v>
      </c>
    </row>
    <row r="109" spans="1:3" ht="38.25" customHeight="1">
      <c r="A109" s="17" t="s">
        <v>172</v>
      </c>
      <c r="B109" s="1" t="s">
        <v>79</v>
      </c>
      <c r="C109" s="32">
        <f>C110+C111+C112+C113+C114+C115+C116+C117+C118+C119+C120+C121+C122+C123+C124+C125+C126+C127</f>
        <v>5067.9</v>
      </c>
    </row>
    <row r="110" spans="1:3" ht="63.75" hidden="1">
      <c r="A110" s="17" t="s">
        <v>89</v>
      </c>
      <c r="B110" s="1" t="s">
        <v>63</v>
      </c>
      <c r="C110" s="32">
        <v>220</v>
      </c>
    </row>
    <row r="111" spans="1:3" ht="66.75" customHeight="1" hidden="1">
      <c r="A111" s="17" t="s">
        <v>153</v>
      </c>
      <c r="B111" s="1" t="s">
        <v>63</v>
      </c>
      <c r="C111" s="32"/>
    </row>
    <row r="112" spans="1:3" ht="38.25" hidden="1">
      <c r="A112" s="17" t="s">
        <v>117</v>
      </c>
      <c r="B112" s="1" t="s">
        <v>79</v>
      </c>
      <c r="C112" s="32">
        <v>1379.9</v>
      </c>
    </row>
    <row r="113" spans="1:3" ht="38.25" hidden="1">
      <c r="A113" s="17" t="s">
        <v>289</v>
      </c>
      <c r="B113" s="1" t="s">
        <v>79</v>
      </c>
      <c r="C113" s="32">
        <v>600</v>
      </c>
    </row>
    <row r="114" spans="1:3" ht="38.25" hidden="1">
      <c r="A114" s="17" t="s">
        <v>104</v>
      </c>
      <c r="B114" s="1" t="s">
        <v>79</v>
      </c>
      <c r="C114" s="32"/>
    </row>
    <row r="115" spans="1:3" ht="38.25" hidden="1">
      <c r="A115" s="17" t="s">
        <v>83</v>
      </c>
      <c r="B115" s="1" t="s">
        <v>79</v>
      </c>
      <c r="C115" s="32"/>
    </row>
    <row r="116" spans="1:3" ht="38.25" hidden="1">
      <c r="A116" s="17" t="s">
        <v>150</v>
      </c>
      <c r="B116" s="1" t="s">
        <v>79</v>
      </c>
      <c r="C116" s="32"/>
    </row>
    <row r="117" spans="1:3" ht="38.25" hidden="1">
      <c r="A117" s="17" t="s">
        <v>82</v>
      </c>
      <c r="B117" s="1" t="s">
        <v>79</v>
      </c>
      <c r="C117" s="32"/>
    </row>
    <row r="118" spans="1:3" ht="38.25" hidden="1">
      <c r="A118" s="17" t="s">
        <v>76</v>
      </c>
      <c r="B118" s="1" t="s">
        <v>79</v>
      </c>
      <c r="C118" s="32"/>
    </row>
    <row r="119" spans="1:3" ht="38.25" hidden="1">
      <c r="A119" s="17" t="s">
        <v>171</v>
      </c>
      <c r="B119" s="1" t="s">
        <v>79</v>
      </c>
      <c r="C119" s="32"/>
    </row>
    <row r="120" spans="1:3" ht="38.25" hidden="1">
      <c r="A120" s="17" t="s">
        <v>208</v>
      </c>
      <c r="B120" s="1" t="s">
        <v>79</v>
      </c>
      <c r="C120" s="32"/>
    </row>
    <row r="121" spans="1:3" ht="38.25" hidden="1">
      <c r="A121" s="17" t="s">
        <v>78</v>
      </c>
      <c r="B121" s="1" t="s">
        <v>79</v>
      </c>
      <c r="C121" s="32"/>
    </row>
    <row r="122" spans="1:3" ht="38.25" hidden="1">
      <c r="A122" s="17" t="s">
        <v>84</v>
      </c>
      <c r="B122" s="1" t="s">
        <v>79</v>
      </c>
      <c r="C122" s="32">
        <v>2231</v>
      </c>
    </row>
    <row r="123" spans="1:3" ht="38.25" hidden="1">
      <c r="A123" s="17" t="s">
        <v>38</v>
      </c>
      <c r="B123" s="1" t="s">
        <v>79</v>
      </c>
      <c r="C123" s="32"/>
    </row>
    <row r="124" spans="1:3" ht="38.25" hidden="1">
      <c r="A124" s="17" t="s">
        <v>121</v>
      </c>
      <c r="B124" s="1" t="s">
        <v>79</v>
      </c>
      <c r="C124" s="32">
        <v>157</v>
      </c>
    </row>
    <row r="125" spans="1:3" ht="38.25" hidden="1">
      <c r="A125" s="17" t="s">
        <v>122</v>
      </c>
      <c r="B125" s="1" t="s">
        <v>79</v>
      </c>
      <c r="C125" s="32">
        <v>480</v>
      </c>
    </row>
    <row r="126" spans="1:3" ht="38.25" hidden="1">
      <c r="A126" s="17" t="s">
        <v>123</v>
      </c>
      <c r="B126" s="1" t="s">
        <v>79</v>
      </c>
      <c r="C126" s="32"/>
    </row>
    <row r="127" spans="1:3" ht="12.75" hidden="1">
      <c r="A127" s="17" t="s">
        <v>211</v>
      </c>
      <c r="B127" s="1" t="s">
        <v>211</v>
      </c>
      <c r="C127" s="32"/>
    </row>
    <row r="128" spans="1:3" ht="12.75">
      <c r="A128" s="15" t="s">
        <v>74</v>
      </c>
      <c r="B128" s="2" t="s">
        <v>32</v>
      </c>
      <c r="C128" s="31">
        <f>+C129+C130+C131</f>
        <v>274.4</v>
      </c>
    </row>
    <row r="129" spans="1:3" ht="29.25" customHeight="1" hidden="1">
      <c r="A129" s="17" t="s">
        <v>64</v>
      </c>
      <c r="B129" s="1" t="s">
        <v>31</v>
      </c>
      <c r="C129" s="32"/>
    </row>
    <row r="130" spans="1:3" ht="29.25" customHeight="1">
      <c r="A130" s="17" t="s">
        <v>118</v>
      </c>
      <c r="B130" s="1" t="s">
        <v>31</v>
      </c>
      <c r="C130" s="32">
        <v>167.4</v>
      </c>
    </row>
    <row r="131" spans="1:3" ht="27" customHeight="1">
      <c r="A131" s="17" t="s">
        <v>119</v>
      </c>
      <c r="B131" s="1" t="s">
        <v>31</v>
      </c>
      <c r="C131" s="32">
        <v>107</v>
      </c>
    </row>
    <row r="132" spans="1:3" ht="15.75">
      <c r="A132" s="15" t="s">
        <v>46</v>
      </c>
      <c r="B132" s="3" t="s">
        <v>47</v>
      </c>
      <c r="C132" s="31">
        <f>C133+C188+C187</f>
        <v>980122.7999999999</v>
      </c>
    </row>
    <row r="133" spans="1:3" ht="27" customHeight="1">
      <c r="A133" s="15" t="s">
        <v>41</v>
      </c>
      <c r="B133" s="2" t="s">
        <v>43</v>
      </c>
      <c r="C133" s="31">
        <f>C134+C135+C167+C185</f>
        <v>980122.7999999999</v>
      </c>
    </row>
    <row r="134" spans="1:3" ht="28.5" customHeight="1" hidden="1">
      <c r="A134" s="17" t="s">
        <v>243</v>
      </c>
      <c r="B134" s="1" t="s">
        <v>0</v>
      </c>
      <c r="C134" s="32"/>
    </row>
    <row r="135" spans="1:3" ht="25.5">
      <c r="A135" s="15" t="s">
        <v>272</v>
      </c>
      <c r="B135" s="2" t="s">
        <v>178</v>
      </c>
      <c r="C135" s="32">
        <f>C136+C137+C144+C145+C146+C147+C148+C149+C150+C152+C151</f>
        <v>392967.79999999993</v>
      </c>
    </row>
    <row r="136" spans="1:3" ht="25.5">
      <c r="A136" s="17" t="s">
        <v>237</v>
      </c>
      <c r="B136" s="1" t="s">
        <v>124</v>
      </c>
      <c r="C136" s="32">
        <v>164983.4</v>
      </c>
    </row>
    <row r="137" spans="1:3" ht="38.25" customHeight="1">
      <c r="A137" s="17" t="s">
        <v>239</v>
      </c>
      <c r="B137" s="1" t="s">
        <v>238</v>
      </c>
      <c r="C137" s="32">
        <f>C138+C139+C140+C141+C142+C143</f>
        <v>215224.8</v>
      </c>
    </row>
    <row r="138" spans="1:3" ht="51" customHeight="1">
      <c r="A138" s="17" t="s">
        <v>239</v>
      </c>
      <c r="B138" s="1" t="s">
        <v>287</v>
      </c>
      <c r="C138" s="32">
        <v>215224.8</v>
      </c>
    </row>
    <row r="139" spans="1:3" ht="76.5" customHeight="1" hidden="1">
      <c r="A139" s="17" t="s">
        <v>239</v>
      </c>
      <c r="B139" s="1" t="s">
        <v>235</v>
      </c>
      <c r="C139" s="32"/>
    </row>
    <row r="140" spans="1:3" ht="37.5" customHeight="1" hidden="1">
      <c r="A140" s="17" t="s">
        <v>239</v>
      </c>
      <c r="B140" s="1" t="s">
        <v>250</v>
      </c>
      <c r="C140" s="35"/>
    </row>
    <row r="141" spans="1:3" ht="83.25" customHeight="1" hidden="1">
      <c r="A141" s="17" t="s">
        <v>239</v>
      </c>
      <c r="B141" s="23" t="s">
        <v>262</v>
      </c>
      <c r="C141" s="32"/>
    </row>
    <row r="142" spans="1:3" ht="51" customHeight="1" hidden="1">
      <c r="A142" s="17" t="s">
        <v>239</v>
      </c>
      <c r="B142" s="23" t="s">
        <v>233</v>
      </c>
      <c r="C142" s="32"/>
    </row>
    <row r="143" spans="1:3" ht="69" customHeight="1" hidden="1">
      <c r="A143" s="17" t="s">
        <v>239</v>
      </c>
      <c r="B143" s="1" t="s">
        <v>271</v>
      </c>
      <c r="C143" s="32"/>
    </row>
    <row r="144" spans="1:3" ht="69" customHeight="1" hidden="1">
      <c r="A144" s="17" t="s">
        <v>273</v>
      </c>
      <c r="B144" s="1" t="s">
        <v>274</v>
      </c>
      <c r="C144" s="36"/>
    </row>
    <row r="145" spans="1:3" ht="38.25" hidden="1">
      <c r="A145" s="17" t="s">
        <v>241</v>
      </c>
      <c r="B145" s="1" t="s">
        <v>240</v>
      </c>
      <c r="C145" s="32"/>
    </row>
    <row r="146" spans="1:3" ht="40.5" customHeight="1" hidden="1">
      <c r="A146" s="17" t="s">
        <v>265</v>
      </c>
      <c r="B146" s="1" t="s">
        <v>269</v>
      </c>
      <c r="C146" s="32"/>
    </row>
    <row r="147" spans="1:3" ht="29.25" customHeight="1" hidden="1">
      <c r="A147" s="17" t="s">
        <v>263</v>
      </c>
      <c r="B147" s="1" t="s">
        <v>264</v>
      </c>
      <c r="C147" s="32"/>
    </row>
    <row r="148" spans="1:3" ht="54.75" customHeight="1" hidden="1">
      <c r="A148" s="17" t="s">
        <v>251</v>
      </c>
      <c r="B148" s="1" t="s">
        <v>100</v>
      </c>
      <c r="C148" s="35"/>
    </row>
    <row r="149" spans="1:3" ht="56.25" customHeight="1" hidden="1">
      <c r="A149" s="17" t="s">
        <v>266</v>
      </c>
      <c r="B149" s="1" t="s">
        <v>268</v>
      </c>
      <c r="C149" s="32"/>
    </row>
    <row r="150" spans="1:3" ht="39" customHeight="1" hidden="1">
      <c r="A150" s="17" t="s">
        <v>267</v>
      </c>
      <c r="B150" s="1" t="s">
        <v>270</v>
      </c>
      <c r="C150" s="35"/>
    </row>
    <row r="151" spans="1:3" ht="56.25" customHeight="1" hidden="1">
      <c r="A151" s="17" t="s">
        <v>249</v>
      </c>
      <c r="B151" s="1" t="s">
        <v>236</v>
      </c>
      <c r="C151" s="35"/>
    </row>
    <row r="152" spans="1:3" ht="12.75">
      <c r="A152" s="17" t="s">
        <v>242</v>
      </c>
      <c r="B152" s="1" t="s">
        <v>88</v>
      </c>
      <c r="C152" s="32">
        <f>C153+C154+C155+C156+C157+C158+C159+C160+C161+C162+C163+C164+C165+C166</f>
        <v>12759.6</v>
      </c>
    </row>
    <row r="153" spans="1:3" ht="27.75" customHeight="1" hidden="1">
      <c r="A153" s="17" t="s">
        <v>242</v>
      </c>
      <c r="B153" s="1" t="s">
        <v>275</v>
      </c>
      <c r="C153" s="36"/>
    </row>
    <row r="154" spans="1:3" ht="78.75" customHeight="1">
      <c r="A154" s="17" t="s">
        <v>242</v>
      </c>
      <c r="B154" s="1" t="s">
        <v>180</v>
      </c>
      <c r="C154" s="32">
        <v>8464.6</v>
      </c>
    </row>
    <row r="155" spans="1:3" ht="53.25" customHeight="1">
      <c r="A155" s="17" t="s">
        <v>242</v>
      </c>
      <c r="B155" s="1" t="s">
        <v>181</v>
      </c>
      <c r="C155" s="32">
        <v>4295</v>
      </c>
    </row>
    <row r="156" spans="1:3" ht="39" customHeight="1" hidden="1">
      <c r="A156" s="17" t="s">
        <v>242</v>
      </c>
      <c r="B156" s="1" t="s">
        <v>260</v>
      </c>
      <c r="C156" s="32"/>
    </row>
    <row r="157" spans="1:3" ht="81.75" customHeight="1" hidden="1">
      <c r="A157" s="17" t="s">
        <v>242</v>
      </c>
      <c r="B157" s="1" t="s">
        <v>261</v>
      </c>
      <c r="C157" s="32"/>
    </row>
    <row r="158" spans="1:3" ht="82.5" customHeight="1" hidden="1">
      <c r="A158" s="17" t="s">
        <v>242</v>
      </c>
      <c r="B158" s="1" t="s">
        <v>259</v>
      </c>
      <c r="C158" s="32"/>
    </row>
    <row r="159" spans="1:3" ht="66.75" customHeight="1" hidden="1">
      <c r="A159" s="17" t="s">
        <v>242</v>
      </c>
      <c r="B159" s="1" t="s">
        <v>258</v>
      </c>
      <c r="C159" s="32"/>
    </row>
    <row r="160" spans="1:3" ht="42.75" customHeight="1" hidden="1">
      <c r="A160" s="17" t="s">
        <v>242</v>
      </c>
      <c r="B160" s="1" t="s">
        <v>257</v>
      </c>
      <c r="C160" s="32"/>
    </row>
    <row r="161" spans="1:3" ht="39.75" customHeight="1" hidden="1">
      <c r="A161" s="17" t="s">
        <v>242</v>
      </c>
      <c r="B161" s="1" t="s">
        <v>234</v>
      </c>
      <c r="C161" s="32"/>
    </row>
    <row r="162" spans="1:3" ht="39.75" customHeight="1" hidden="1">
      <c r="A162" s="17" t="s">
        <v>242</v>
      </c>
      <c r="B162" s="1"/>
      <c r="C162" s="32"/>
    </row>
    <row r="163" spans="1:3" ht="39.75" customHeight="1" hidden="1">
      <c r="A163" s="17" t="s">
        <v>242</v>
      </c>
      <c r="B163" s="1"/>
      <c r="C163" s="32"/>
    </row>
    <row r="164" spans="1:3" ht="44.25" customHeight="1" hidden="1">
      <c r="A164" s="17" t="s">
        <v>242</v>
      </c>
      <c r="B164" s="1" t="s">
        <v>125</v>
      </c>
      <c r="C164" s="35"/>
    </row>
    <row r="165" spans="1:3" ht="39" customHeight="1" hidden="1">
      <c r="A165" s="17" t="s">
        <v>242</v>
      </c>
      <c r="B165" s="1" t="s">
        <v>232</v>
      </c>
      <c r="C165" s="32"/>
    </row>
    <row r="166" spans="1:3" ht="30" customHeight="1" hidden="1">
      <c r="A166" s="17" t="s">
        <v>242</v>
      </c>
      <c r="B166" s="1" t="s">
        <v>231</v>
      </c>
      <c r="C166" s="32"/>
    </row>
    <row r="167" spans="1:3" ht="25.5">
      <c r="A167" s="15" t="s">
        <v>228</v>
      </c>
      <c r="B167" s="2" t="s">
        <v>54</v>
      </c>
      <c r="C167" s="31">
        <f>C168+C181+C182+C183+C184</f>
        <v>587155</v>
      </c>
    </row>
    <row r="168" spans="1:3" ht="38.25" customHeight="1">
      <c r="A168" s="17" t="s">
        <v>222</v>
      </c>
      <c r="B168" s="1" t="s">
        <v>75</v>
      </c>
      <c r="C168" s="32">
        <f>C169+C170+C171+C172+C173+C174+C175+C176+C177+C178+C179+C180</f>
        <v>570072.3999999999</v>
      </c>
    </row>
    <row r="169" spans="1:3" ht="58.5" customHeight="1">
      <c r="A169" s="17" t="s">
        <v>222</v>
      </c>
      <c r="B169" s="1" t="s">
        <v>182</v>
      </c>
      <c r="C169" s="32">
        <v>1217.6</v>
      </c>
    </row>
    <row r="170" spans="1:3" ht="105.75" customHeight="1">
      <c r="A170" s="17" t="s">
        <v>222</v>
      </c>
      <c r="B170" s="1" t="s">
        <v>183</v>
      </c>
      <c r="C170" s="32">
        <v>2504.2</v>
      </c>
    </row>
    <row r="171" spans="1:3" ht="104.25" customHeight="1">
      <c r="A171" s="17" t="s">
        <v>222</v>
      </c>
      <c r="B171" s="1" t="s">
        <v>184</v>
      </c>
      <c r="C171" s="32">
        <v>0.6</v>
      </c>
    </row>
    <row r="172" spans="1:3" ht="143.25" customHeight="1">
      <c r="A172" s="17" t="s">
        <v>222</v>
      </c>
      <c r="B172" s="1" t="s">
        <v>185</v>
      </c>
      <c r="C172" s="32">
        <v>2500.9</v>
      </c>
    </row>
    <row r="173" spans="1:3" ht="90.75" customHeight="1">
      <c r="A173" s="17" t="s">
        <v>222</v>
      </c>
      <c r="B173" s="23" t="s">
        <v>186</v>
      </c>
      <c r="C173" s="32">
        <v>227.9</v>
      </c>
    </row>
    <row r="174" spans="1:3" ht="92.25" customHeight="1">
      <c r="A174" s="17" t="s">
        <v>222</v>
      </c>
      <c r="B174" s="1" t="s">
        <v>159</v>
      </c>
      <c r="C174" s="32">
        <v>60997.6</v>
      </c>
    </row>
    <row r="175" spans="1:3" ht="142.5" customHeight="1">
      <c r="A175" s="17" t="s">
        <v>222</v>
      </c>
      <c r="B175" s="23" t="s">
        <v>187</v>
      </c>
      <c r="C175" s="32">
        <v>495685.8</v>
      </c>
    </row>
    <row r="176" spans="1:3" ht="78" customHeight="1">
      <c r="A176" s="17" t="s">
        <v>222</v>
      </c>
      <c r="B176" s="1" t="s">
        <v>188</v>
      </c>
      <c r="C176" s="32">
        <v>0.1</v>
      </c>
    </row>
    <row r="177" spans="1:3" ht="53.25" customHeight="1">
      <c r="A177" s="17" t="s">
        <v>222</v>
      </c>
      <c r="B177" s="1" t="s">
        <v>283</v>
      </c>
      <c r="C177" s="32">
        <v>235</v>
      </c>
    </row>
    <row r="178" spans="1:3" ht="51.75" customHeight="1" hidden="1">
      <c r="A178" s="17" t="s">
        <v>222</v>
      </c>
      <c r="B178" s="1"/>
      <c r="C178" s="37"/>
    </row>
    <row r="179" spans="1:3" ht="79.5" customHeight="1" hidden="1">
      <c r="A179" s="17" t="s">
        <v>222</v>
      </c>
      <c r="B179" s="1"/>
      <c r="C179" s="32"/>
    </row>
    <row r="180" spans="1:3" ht="39" customHeight="1">
      <c r="A180" s="17" t="s">
        <v>222</v>
      </c>
      <c r="B180" s="1" t="s">
        <v>284</v>
      </c>
      <c r="C180" s="32">
        <v>6702.7</v>
      </c>
    </row>
    <row r="181" spans="1:3" ht="80.25" customHeight="1">
      <c r="A181" s="17" t="s">
        <v>223</v>
      </c>
      <c r="B181" s="1" t="s">
        <v>189</v>
      </c>
      <c r="C181" s="32">
        <v>13091.4</v>
      </c>
    </row>
    <row r="182" spans="1:3" ht="65.25" customHeight="1">
      <c r="A182" s="17" t="s">
        <v>285</v>
      </c>
      <c r="B182" s="1" t="s">
        <v>286</v>
      </c>
      <c r="C182" s="32">
        <v>483.3</v>
      </c>
    </row>
    <row r="183" spans="1:3" ht="105" customHeight="1" hidden="1">
      <c r="A183" s="17" t="s">
        <v>225</v>
      </c>
      <c r="B183" s="23" t="s">
        <v>224</v>
      </c>
      <c r="C183" s="32"/>
    </row>
    <row r="184" spans="1:3" ht="78" customHeight="1">
      <c r="A184" s="17" t="s">
        <v>227</v>
      </c>
      <c r="B184" s="23" t="s">
        <v>226</v>
      </c>
      <c r="C184" s="32">
        <v>3507.9</v>
      </c>
    </row>
    <row r="185" spans="1:3" ht="17.25" customHeight="1" hidden="1">
      <c r="A185" s="17" t="s">
        <v>280</v>
      </c>
      <c r="B185" s="1" t="s">
        <v>101</v>
      </c>
      <c r="C185" s="32">
        <f>C186</f>
        <v>0</v>
      </c>
    </row>
    <row r="186" spans="1:3" ht="39.75" customHeight="1" hidden="1">
      <c r="A186" s="17" t="s">
        <v>279</v>
      </c>
      <c r="B186" s="1" t="s">
        <v>281</v>
      </c>
      <c r="C186" s="32"/>
    </row>
    <row r="187" spans="1:3" ht="41.25" customHeight="1" hidden="1">
      <c r="A187" s="17" t="s">
        <v>276</v>
      </c>
      <c r="B187" s="1" t="s">
        <v>102</v>
      </c>
      <c r="C187" s="32"/>
    </row>
    <row r="188" spans="1:3" ht="44.25" customHeight="1" hidden="1">
      <c r="A188" s="17" t="s">
        <v>245</v>
      </c>
      <c r="B188" s="23" t="s">
        <v>246</v>
      </c>
      <c r="C188" s="32"/>
    </row>
    <row r="189" spans="1:3" ht="18" customHeight="1">
      <c r="A189" s="18"/>
      <c r="B189" s="2" t="s">
        <v>9</v>
      </c>
      <c r="C189" s="38">
        <f>+C10+C132</f>
        <v>1791518.5</v>
      </c>
    </row>
    <row r="190" spans="1:3" ht="12.75">
      <c r="A190" s="10" t="s">
        <v>248</v>
      </c>
      <c r="C190" s="30"/>
    </row>
    <row r="191" ht="12.75">
      <c r="C191" s="30"/>
    </row>
  </sheetData>
  <sheetProtection/>
  <mergeCells count="1">
    <mergeCell ref="A7:C7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91"/>
  <sheetViews>
    <sheetView tabSelected="1" zoomScalePageLayoutView="0" workbookViewId="0" topLeftCell="A3">
      <selection activeCell="D4" sqref="D4"/>
    </sheetView>
  </sheetViews>
  <sheetFormatPr defaultColWidth="9.00390625" defaultRowHeight="12.75"/>
  <cols>
    <col min="1" max="1" width="21.625" style="10" customWidth="1"/>
    <col min="2" max="2" width="48.00390625" style="10" customWidth="1"/>
    <col min="3" max="3" width="27.00390625" style="25" customWidth="1"/>
    <col min="4" max="4" width="27.125" style="25" customWidth="1"/>
    <col min="5" max="5" width="27.125" style="10" customWidth="1"/>
    <col min="6" max="16384" width="9.125" style="10" customWidth="1"/>
  </cols>
  <sheetData>
    <row r="1" ht="12.75" hidden="1"/>
    <row r="2" ht="12.75" hidden="1"/>
    <row r="3" spans="1:4" ht="12.75" customHeight="1">
      <c r="A3" s="11"/>
      <c r="B3" s="19"/>
      <c r="C3" s="28"/>
      <c r="D3" s="28" t="s">
        <v>298</v>
      </c>
    </row>
    <row r="4" spans="1:4" ht="12.75" customHeight="1">
      <c r="A4" s="11"/>
      <c r="B4" s="19" t="s">
        <v>120</v>
      </c>
      <c r="C4" s="29"/>
      <c r="D4" s="29" t="s">
        <v>252</v>
      </c>
    </row>
    <row r="5" spans="1:4" ht="13.5" customHeight="1">
      <c r="A5" s="11"/>
      <c r="B5" s="19"/>
      <c r="C5" s="29"/>
      <c r="D5" s="29" t="s">
        <v>126</v>
      </c>
    </row>
    <row r="6" spans="1:4" ht="15" customHeight="1">
      <c r="A6" s="11"/>
      <c r="B6" s="19"/>
      <c r="C6" s="29"/>
      <c r="D6" s="29" t="s">
        <v>247</v>
      </c>
    </row>
    <row r="7" spans="1:4" ht="15.75" customHeight="1">
      <c r="A7" s="39" t="s">
        <v>294</v>
      </c>
      <c r="B7" s="39"/>
      <c r="C7" s="39"/>
      <c r="D7" s="39"/>
    </row>
    <row r="8" spans="1:4" ht="12" customHeight="1">
      <c r="A8" s="11"/>
      <c r="B8" s="11"/>
      <c r="C8" s="26"/>
      <c r="D8" s="26" t="s">
        <v>230</v>
      </c>
    </row>
    <row r="9" spans="1:4" ht="21.75" customHeight="1">
      <c r="A9" s="12" t="s">
        <v>7</v>
      </c>
      <c r="B9" s="13" t="s">
        <v>66</v>
      </c>
      <c r="C9" s="27" t="s">
        <v>87</v>
      </c>
      <c r="D9" s="27" t="s">
        <v>87</v>
      </c>
    </row>
    <row r="10" spans="1:4" ht="18.75" customHeight="1">
      <c r="A10" s="14" t="s">
        <v>18</v>
      </c>
      <c r="B10" s="14" t="s">
        <v>72</v>
      </c>
      <c r="C10" s="31">
        <f>+C11+C17+C22+C39+C50+C53+C57+C64+C62+C70+C79+C128+C72+C76</f>
        <v>850357.9</v>
      </c>
      <c r="D10" s="31">
        <f>+D11+D17+D22+D39+D50+D53+D57+D64+D62+D70+D79+D128+D72+D76</f>
        <v>884772.2</v>
      </c>
    </row>
    <row r="11" spans="1:4" ht="19.5" customHeight="1">
      <c r="A11" s="14" t="s">
        <v>19</v>
      </c>
      <c r="B11" s="14" t="s">
        <v>56</v>
      </c>
      <c r="C11" s="31">
        <f>+C12</f>
        <v>468455.3</v>
      </c>
      <c r="D11" s="31">
        <f>+D12</f>
        <v>487126.7</v>
      </c>
    </row>
    <row r="12" spans="1:4" ht="12.75">
      <c r="A12" s="22" t="s">
        <v>15</v>
      </c>
      <c r="B12" s="15" t="s">
        <v>39</v>
      </c>
      <c r="C12" s="31">
        <f>+C13+C14+C15+C16</f>
        <v>468455.3</v>
      </c>
      <c r="D12" s="31">
        <f>+D13+D14+D15+D16</f>
        <v>487126.7</v>
      </c>
    </row>
    <row r="13" spans="1:4" ht="62.25" customHeight="1">
      <c r="A13" s="16" t="s">
        <v>20</v>
      </c>
      <c r="B13" s="24" t="s">
        <v>127</v>
      </c>
      <c r="C13" s="32">
        <v>458353.7</v>
      </c>
      <c r="D13" s="32">
        <v>476687.9</v>
      </c>
    </row>
    <row r="14" spans="1:4" ht="87.75" customHeight="1">
      <c r="A14" s="16" t="s">
        <v>128</v>
      </c>
      <c r="B14" s="24" t="s">
        <v>129</v>
      </c>
      <c r="C14" s="32">
        <v>1590.3</v>
      </c>
      <c r="D14" s="32">
        <v>1677.7</v>
      </c>
    </row>
    <row r="15" spans="1:4" ht="40.5" customHeight="1">
      <c r="A15" s="16" t="s">
        <v>21</v>
      </c>
      <c r="B15" s="5" t="s">
        <v>130</v>
      </c>
      <c r="C15" s="32">
        <v>4542.5</v>
      </c>
      <c r="D15" s="32">
        <v>4792.3</v>
      </c>
    </row>
    <row r="16" spans="1:4" ht="78.75" customHeight="1">
      <c r="A16" s="16" t="s">
        <v>22</v>
      </c>
      <c r="B16" s="24" t="s">
        <v>190</v>
      </c>
      <c r="C16" s="33">
        <v>3968.8</v>
      </c>
      <c r="D16" s="33">
        <v>3968.8</v>
      </c>
    </row>
    <row r="17" spans="1:4" ht="29.25" customHeight="1">
      <c r="A17" s="15" t="s">
        <v>168</v>
      </c>
      <c r="B17" s="20" t="s">
        <v>154</v>
      </c>
      <c r="C17" s="31">
        <f>C18+C19+C20+C21</f>
        <v>7793.4</v>
      </c>
      <c r="D17" s="31">
        <f>D18+D19+D20+D21</f>
        <v>8024.3</v>
      </c>
    </row>
    <row r="18" spans="1:4" ht="66" customHeight="1">
      <c r="A18" s="17" t="s">
        <v>160</v>
      </c>
      <c r="B18" s="5" t="s">
        <v>164</v>
      </c>
      <c r="C18" s="33">
        <v>2906.9</v>
      </c>
      <c r="D18" s="33">
        <v>2993.1</v>
      </c>
    </row>
    <row r="19" spans="1:4" ht="76.5" customHeight="1">
      <c r="A19" s="17" t="s">
        <v>161</v>
      </c>
      <c r="B19" s="23" t="s">
        <v>165</v>
      </c>
      <c r="C19" s="33">
        <v>31.2</v>
      </c>
      <c r="D19" s="33">
        <v>32.1</v>
      </c>
    </row>
    <row r="20" spans="1:4" ht="64.5" customHeight="1">
      <c r="A20" s="17" t="s">
        <v>162</v>
      </c>
      <c r="B20" s="1" t="s">
        <v>166</v>
      </c>
      <c r="C20" s="33">
        <v>4855.3</v>
      </c>
      <c r="D20" s="33">
        <v>4999.1</v>
      </c>
    </row>
    <row r="21" spans="1:4" ht="64.5" customHeight="1" hidden="1">
      <c r="A21" s="17" t="s">
        <v>163</v>
      </c>
      <c r="B21" s="1" t="s">
        <v>167</v>
      </c>
      <c r="C21" s="33"/>
      <c r="D21" s="33"/>
    </row>
    <row r="22" spans="1:4" ht="16.5" customHeight="1">
      <c r="A22" s="15" t="s">
        <v>10</v>
      </c>
      <c r="B22" s="15" t="s">
        <v>1</v>
      </c>
      <c r="C22" s="31">
        <f>C31+C23+C34+C37</f>
        <v>197309.8</v>
      </c>
      <c r="D22" s="31">
        <f>D31+D23+D34+D37</f>
        <v>205168.4</v>
      </c>
    </row>
    <row r="23" spans="1:4" ht="25.5" customHeight="1">
      <c r="A23" s="17" t="s">
        <v>105</v>
      </c>
      <c r="B23" s="1" t="s">
        <v>48</v>
      </c>
      <c r="C23" s="32">
        <f>C24+C27+C30</f>
        <v>165347.8</v>
      </c>
      <c r="D23" s="32">
        <f>D24+D27+D30</f>
        <v>171961.7</v>
      </c>
    </row>
    <row r="24" spans="1:4" ht="27.75" customHeight="1">
      <c r="A24" s="17" t="s">
        <v>145</v>
      </c>
      <c r="B24" s="1" t="s">
        <v>49</v>
      </c>
      <c r="C24" s="32">
        <f>C25+C26</f>
        <v>103152.9</v>
      </c>
      <c r="D24" s="32">
        <f>D25+D26</f>
        <v>107279</v>
      </c>
    </row>
    <row r="25" spans="1:4" ht="26.25" customHeight="1">
      <c r="A25" s="17" t="s">
        <v>90</v>
      </c>
      <c r="B25" s="1" t="s">
        <v>49</v>
      </c>
      <c r="C25" s="32">
        <v>103152.9</v>
      </c>
      <c r="D25" s="32">
        <v>107279</v>
      </c>
    </row>
    <row r="26" spans="1:4" ht="39.75" customHeight="1" hidden="1">
      <c r="A26" s="17" t="s">
        <v>91</v>
      </c>
      <c r="B26" s="1" t="s">
        <v>92</v>
      </c>
      <c r="C26" s="32"/>
      <c r="D26" s="32"/>
    </row>
    <row r="27" spans="1:4" ht="42" customHeight="1">
      <c r="A27" s="17" t="s">
        <v>146</v>
      </c>
      <c r="B27" s="1" t="s">
        <v>50</v>
      </c>
      <c r="C27" s="32">
        <f>C28+C29</f>
        <v>62194.9</v>
      </c>
      <c r="D27" s="32">
        <f>D28+D29</f>
        <v>64682.7</v>
      </c>
    </row>
    <row r="28" spans="1:4" ht="42" customHeight="1">
      <c r="A28" s="17" t="s">
        <v>106</v>
      </c>
      <c r="B28" s="1" t="s">
        <v>50</v>
      </c>
      <c r="C28" s="32">
        <v>62194.9</v>
      </c>
      <c r="D28" s="32">
        <v>64682.7</v>
      </c>
    </row>
    <row r="29" spans="1:4" ht="52.5" customHeight="1" hidden="1">
      <c r="A29" s="17" t="s">
        <v>107</v>
      </c>
      <c r="B29" s="1" t="s">
        <v>93</v>
      </c>
      <c r="C29" s="32"/>
      <c r="D29" s="32"/>
    </row>
    <row r="30" spans="1:4" ht="30" customHeight="1" hidden="1">
      <c r="A30" s="17" t="s">
        <v>108</v>
      </c>
      <c r="B30" s="1" t="s">
        <v>103</v>
      </c>
      <c r="C30" s="32"/>
      <c r="D30" s="32"/>
    </row>
    <row r="31" spans="1:4" ht="28.5" customHeight="1">
      <c r="A31" s="17" t="s">
        <v>147</v>
      </c>
      <c r="B31" s="1" t="s">
        <v>2</v>
      </c>
      <c r="C31" s="32">
        <f>C32+C33</f>
        <v>30609.1</v>
      </c>
      <c r="D31" s="32">
        <f>D32+D33</f>
        <v>31833.4</v>
      </c>
    </row>
    <row r="32" spans="1:4" ht="25.5">
      <c r="A32" s="17" t="s">
        <v>109</v>
      </c>
      <c r="B32" s="1" t="s">
        <v>2</v>
      </c>
      <c r="C32" s="32">
        <v>30609.1</v>
      </c>
      <c r="D32" s="32">
        <v>31833.4</v>
      </c>
    </row>
    <row r="33" spans="1:4" ht="38.25" hidden="1">
      <c r="A33" s="17" t="s">
        <v>110</v>
      </c>
      <c r="B33" s="1" t="s">
        <v>94</v>
      </c>
      <c r="C33" s="32"/>
      <c r="D33" s="32"/>
    </row>
    <row r="34" spans="1:4" ht="12.75">
      <c r="A34" s="17" t="s">
        <v>148</v>
      </c>
      <c r="B34" s="1" t="s">
        <v>95</v>
      </c>
      <c r="C34" s="32">
        <f>C35+C36</f>
        <v>1022.9</v>
      </c>
      <c r="D34" s="32">
        <f>D35+D36</f>
        <v>1043.3</v>
      </c>
    </row>
    <row r="35" spans="1:4" ht="12.75">
      <c r="A35" s="17" t="s">
        <v>111</v>
      </c>
      <c r="B35" s="1" t="s">
        <v>95</v>
      </c>
      <c r="C35" s="32">
        <v>1022.9</v>
      </c>
      <c r="D35" s="32">
        <v>1043.3</v>
      </c>
    </row>
    <row r="36" spans="1:4" ht="25.5" hidden="1">
      <c r="A36" s="17" t="s">
        <v>112</v>
      </c>
      <c r="B36" s="1" t="s">
        <v>96</v>
      </c>
      <c r="C36" s="32"/>
      <c r="D36" s="32"/>
    </row>
    <row r="37" spans="1:4" ht="27" customHeight="1">
      <c r="A37" s="17" t="s">
        <v>157</v>
      </c>
      <c r="B37" s="1" t="s">
        <v>155</v>
      </c>
      <c r="C37" s="32">
        <f>C38</f>
        <v>330</v>
      </c>
      <c r="D37" s="32">
        <f>D38</f>
        <v>330</v>
      </c>
    </row>
    <row r="38" spans="1:4" ht="37.5" customHeight="1">
      <c r="A38" s="17" t="s">
        <v>158</v>
      </c>
      <c r="B38" s="1" t="s">
        <v>156</v>
      </c>
      <c r="C38" s="32">
        <v>330</v>
      </c>
      <c r="D38" s="32">
        <v>330</v>
      </c>
    </row>
    <row r="39" spans="1:4" ht="12.75">
      <c r="A39" s="15" t="s">
        <v>13</v>
      </c>
      <c r="B39" s="15" t="s">
        <v>3</v>
      </c>
      <c r="C39" s="31">
        <f>+C40+C41+C44+C47</f>
        <v>122771.99999999999</v>
      </c>
      <c r="D39" s="31">
        <f>+D40+D41+D44+D47</f>
        <v>130354.7</v>
      </c>
    </row>
    <row r="40" spans="1:4" ht="39" customHeight="1">
      <c r="A40" s="17" t="s">
        <v>30</v>
      </c>
      <c r="B40" s="1" t="s">
        <v>42</v>
      </c>
      <c r="C40" s="32">
        <v>25683.6</v>
      </c>
      <c r="D40" s="32">
        <v>27045.4</v>
      </c>
    </row>
    <row r="41" spans="1:4" ht="12.75">
      <c r="A41" s="17" t="s">
        <v>11</v>
      </c>
      <c r="B41" s="1" t="s">
        <v>4</v>
      </c>
      <c r="C41" s="32">
        <f>C42+C43</f>
        <v>74507.7</v>
      </c>
      <c r="D41" s="32">
        <f>D42+D43</f>
        <v>80728.6</v>
      </c>
    </row>
    <row r="42" spans="1:4" ht="26.25" customHeight="1">
      <c r="A42" s="17" t="s">
        <v>23</v>
      </c>
      <c r="B42" s="1" t="s">
        <v>16</v>
      </c>
      <c r="C42" s="32">
        <v>74507.7</v>
      </c>
      <c r="D42" s="32">
        <v>80728.6</v>
      </c>
    </row>
    <row r="43" spans="1:4" ht="25.5" hidden="1">
      <c r="A43" s="17" t="s">
        <v>24</v>
      </c>
      <c r="B43" s="1" t="s">
        <v>17</v>
      </c>
      <c r="C43" s="32"/>
      <c r="D43" s="32"/>
    </row>
    <row r="44" spans="1:4" ht="12.75" hidden="1">
      <c r="A44" s="17" t="s">
        <v>37</v>
      </c>
      <c r="B44" s="1" t="s">
        <v>29</v>
      </c>
      <c r="C44" s="32">
        <f>C45+C46</f>
        <v>0</v>
      </c>
      <c r="D44" s="32">
        <f>D45+D46</f>
        <v>0</v>
      </c>
    </row>
    <row r="45" spans="1:4" ht="12.75" hidden="1">
      <c r="A45" s="17" t="s">
        <v>35</v>
      </c>
      <c r="B45" s="1" t="s">
        <v>33</v>
      </c>
      <c r="C45" s="34"/>
      <c r="D45" s="34"/>
    </row>
    <row r="46" spans="1:4" ht="12.75" hidden="1">
      <c r="A46" s="17" t="s">
        <v>36</v>
      </c>
      <c r="B46" s="1" t="s">
        <v>34</v>
      </c>
      <c r="C46" s="32"/>
      <c r="D46" s="32"/>
    </row>
    <row r="47" spans="1:4" ht="12.75">
      <c r="A47" s="17" t="s">
        <v>97</v>
      </c>
      <c r="B47" s="1" t="s">
        <v>5</v>
      </c>
      <c r="C47" s="31">
        <f>C48+C49</f>
        <v>22580.7</v>
      </c>
      <c r="D47" s="31">
        <f>D48+D49</f>
        <v>22580.7</v>
      </c>
    </row>
    <row r="48" spans="1:4" ht="27.75" customHeight="1">
      <c r="A48" s="17" t="s">
        <v>192</v>
      </c>
      <c r="B48" s="1" t="s">
        <v>191</v>
      </c>
      <c r="C48" s="32">
        <v>15667.9</v>
      </c>
      <c r="D48" s="32">
        <v>15667.9</v>
      </c>
    </row>
    <row r="49" spans="1:4" ht="38.25" customHeight="1">
      <c r="A49" s="17" t="s">
        <v>193</v>
      </c>
      <c r="B49" s="1" t="s">
        <v>194</v>
      </c>
      <c r="C49" s="32">
        <v>6912.8</v>
      </c>
      <c r="D49" s="32">
        <v>6912.8</v>
      </c>
    </row>
    <row r="50" spans="1:4" ht="27" customHeight="1">
      <c r="A50" s="15" t="s">
        <v>70</v>
      </c>
      <c r="B50" s="21" t="s">
        <v>71</v>
      </c>
      <c r="C50" s="31">
        <f>C51+C52</f>
        <v>1855</v>
      </c>
      <c r="D50" s="31">
        <f>D51+D52</f>
        <v>1855</v>
      </c>
    </row>
    <row r="51" spans="1:4" ht="27" customHeight="1">
      <c r="A51" s="17" t="s">
        <v>295</v>
      </c>
      <c r="B51" s="1" t="s">
        <v>296</v>
      </c>
      <c r="C51" s="32">
        <v>162.9</v>
      </c>
      <c r="D51" s="32">
        <v>162.9</v>
      </c>
    </row>
    <row r="52" spans="1:4" ht="12.75">
      <c r="A52" s="17" t="s">
        <v>68</v>
      </c>
      <c r="B52" s="1" t="s">
        <v>69</v>
      </c>
      <c r="C52" s="32">
        <v>1692.1</v>
      </c>
      <c r="D52" s="32">
        <v>1692.1</v>
      </c>
    </row>
    <row r="53" spans="1:4" ht="12.75">
      <c r="A53" s="15" t="s">
        <v>14</v>
      </c>
      <c r="B53" s="15" t="s">
        <v>40</v>
      </c>
      <c r="C53" s="31">
        <f>+C54+C55+C56</f>
        <v>13865</v>
      </c>
      <c r="D53" s="31">
        <f>+D54+D55+D56</f>
        <v>13865</v>
      </c>
    </row>
    <row r="54" spans="1:4" ht="37.5" customHeight="1">
      <c r="A54" s="17" t="s">
        <v>44</v>
      </c>
      <c r="B54" s="1" t="s">
        <v>195</v>
      </c>
      <c r="C54" s="32">
        <v>12200</v>
      </c>
      <c r="D54" s="32">
        <v>12200</v>
      </c>
    </row>
    <row r="55" spans="1:4" ht="65.25" customHeight="1">
      <c r="A55" s="17" t="s">
        <v>77</v>
      </c>
      <c r="B55" s="1" t="s">
        <v>196</v>
      </c>
      <c r="C55" s="32">
        <v>1365</v>
      </c>
      <c r="D55" s="32">
        <v>1365</v>
      </c>
    </row>
    <row r="56" spans="1:4" ht="27.75" customHeight="1">
      <c r="A56" s="17" t="s">
        <v>277</v>
      </c>
      <c r="B56" s="1" t="s">
        <v>51</v>
      </c>
      <c r="C56" s="32">
        <v>300</v>
      </c>
      <c r="D56" s="32">
        <v>300</v>
      </c>
    </row>
    <row r="57" spans="1:4" ht="36" customHeight="1">
      <c r="A57" s="15" t="s">
        <v>174</v>
      </c>
      <c r="B57" s="21" t="s">
        <v>6</v>
      </c>
      <c r="C57" s="31">
        <f>+C58+C61+C59+C60</f>
        <v>18650</v>
      </c>
      <c r="D57" s="31">
        <f>+D58+D61+D59+D60</f>
        <v>18650</v>
      </c>
    </row>
    <row r="58" spans="1:4" ht="38.25" customHeight="1" hidden="1">
      <c r="A58" s="17" t="s">
        <v>229</v>
      </c>
      <c r="B58" s="1" t="s">
        <v>203</v>
      </c>
      <c r="C58" s="32"/>
      <c r="D58" s="32"/>
    </row>
    <row r="59" spans="1:4" ht="81" customHeight="1">
      <c r="A59" s="17" t="s">
        <v>131</v>
      </c>
      <c r="B59" s="23" t="s">
        <v>132</v>
      </c>
      <c r="C59" s="32">
        <v>11800</v>
      </c>
      <c r="D59" s="32">
        <v>11800</v>
      </c>
    </row>
    <row r="60" spans="1:4" ht="66" customHeight="1">
      <c r="A60" s="17" t="s">
        <v>113</v>
      </c>
      <c r="B60" s="1" t="s">
        <v>197</v>
      </c>
      <c r="C60" s="32">
        <v>1000</v>
      </c>
      <c r="D60" s="32">
        <v>1000</v>
      </c>
    </row>
    <row r="61" spans="1:4" ht="63.75" customHeight="1">
      <c r="A61" s="17" t="s">
        <v>114</v>
      </c>
      <c r="B61" s="1" t="s">
        <v>179</v>
      </c>
      <c r="C61" s="32">
        <v>5850</v>
      </c>
      <c r="D61" s="32">
        <v>5850</v>
      </c>
    </row>
    <row r="62" spans="1:4" ht="21.75" customHeight="1">
      <c r="A62" s="15" t="s">
        <v>173</v>
      </c>
      <c r="B62" s="21" t="s">
        <v>8</v>
      </c>
      <c r="C62" s="31">
        <f>C63+C66+C67+C68+C69</f>
        <v>1123.5</v>
      </c>
      <c r="D62" s="31">
        <f>D63+D66+D67+D68+D69</f>
        <v>1184</v>
      </c>
    </row>
    <row r="63" spans="1:4" ht="25.5" customHeight="1">
      <c r="A63" s="17" t="s">
        <v>133</v>
      </c>
      <c r="B63" s="1" t="s">
        <v>138</v>
      </c>
      <c r="C63" s="32">
        <v>122.5</v>
      </c>
      <c r="D63" s="32">
        <v>129</v>
      </c>
    </row>
    <row r="64" spans="1:4" ht="25.5" hidden="1">
      <c r="A64" s="15" t="s">
        <v>52</v>
      </c>
      <c r="B64" s="2" t="s">
        <v>53</v>
      </c>
      <c r="C64" s="31"/>
      <c r="D64" s="31"/>
    </row>
    <row r="65" spans="1:4" ht="40.5" customHeight="1" hidden="1">
      <c r="A65" s="17" t="s">
        <v>98</v>
      </c>
      <c r="B65" s="1" t="s">
        <v>99</v>
      </c>
      <c r="C65" s="32"/>
      <c r="D65" s="32"/>
    </row>
    <row r="66" spans="1:4" ht="24.75" customHeight="1" hidden="1">
      <c r="A66" s="17" t="s">
        <v>134</v>
      </c>
      <c r="B66" s="1" t="s">
        <v>139</v>
      </c>
      <c r="C66" s="32"/>
      <c r="D66" s="32"/>
    </row>
    <row r="67" spans="1:4" ht="25.5" customHeight="1">
      <c r="A67" s="17" t="s">
        <v>135</v>
      </c>
      <c r="B67" s="1" t="s">
        <v>140</v>
      </c>
      <c r="C67" s="32">
        <v>21</v>
      </c>
      <c r="D67" s="32">
        <v>22</v>
      </c>
    </row>
    <row r="68" spans="1:4" ht="24" customHeight="1">
      <c r="A68" s="17" t="s">
        <v>136</v>
      </c>
      <c r="B68" s="1" t="s">
        <v>141</v>
      </c>
      <c r="C68" s="32">
        <v>980</v>
      </c>
      <c r="D68" s="32">
        <v>1033</v>
      </c>
    </row>
    <row r="69" spans="1:4" ht="26.25" customHeight="1" hidden="1">
      <c r="A69" s="17" t="s">
        <v>137</v>
      </c>
      <c r="B69" s="1" t="s">
        <v>142</v>
      </c>
      <c r="C69" s="32"/>
      <c r="D69" s="32"/>
    </row>
    <row r="70" spans="1:4" ht="26.25" customHeight="1" hidden="1">
      <c r="A70" s="15" t="s">
        <v>253</v>
      </c>
      <c r="B70" s="2" t="s">
        <v>254</v>
      </c>
      <c r="C70" s="31">
        <f>C71</f>
        <v>0</v>
      </c>
      <c r="D70" s="31">
        <f>D71</f>
        <v>0</v>
      </c>
    </row>
    <row r="71" spans="1:4" ht="26.25" customHeight="1" hidden="1">
      <c r="A71" s="17" t="s">
        <v>255</v>
      </c>
      <c r="B71" s="1" t="s">
        <v>256</v>
      </c>
      <c r="C71" s="32"/>
      <c r="D71" s="32"/>
    </row>
    <row r="72" spans="1:4" ht="29.25" customHeight="1">
      <c r="A72" s="15" t="s">
        <v>58</v>
      </c>
      <c r="B72" s="2" t="s">
        <v>73</v>
      </c>
      <c r="C72" s="31">
        <f>C73+C74+C75</f>
        <v>5000</v>
      </c>
      <c r="D72" s="31">
        <f>D73+D74+D75</f>
        <v>5000</v>
      </c>
    </row>
    <row r="73" spans="1:4" ht="81" customHeight="1" hidden="1">
      <c r="A73" s="6" t="s">
        <v>143</v>
      </c>
      <c r="B73" s="1" t="s">
        <v>144</v>
      </c>
      <c r="C73" s="32"/>
      <c r="D73" s="32"/>
    </row>
    <row r="74" spans="1:4" ht="51.75" customHeight="1">
      <c r="A74" s="17" t="s">
        <v>115</v>
      </c>
      <c r="B74" s="1" t="s">
        <v>59</v>
      </c>
      <c r="C74" s="32">
        <v>4000</v>
      </c>
      <c r="D74" s="32">
        <v>4000</v>
      </c>
    </row>
    <row r="75" spans="1:4" ht="52.5" customHeight="1">
      <c r="A75" s="17" t="s">
        <v>278</v>
      </c>
      <c r="B75" s="1" t="s">
        <v>149</v>
      </c>
      <c r="C75" s="32">
        <v>1000</v>
      </c>
      <c r="D75" s="32">
        <v>1000</v>
      </c>
    </row>
    <row r="76" spans="1:4" ht="20.25" customHeight="1" hidden="1">
      <c r="A76" s="8" t="s">
        <v>61</v>
      </c>
      <c r="B76" s="4" t="s">
        <v>60</v>
      </c>
      <c r="C76" s="31">
        <f>+C77+C78</f>
        <v>0</v>
      </c>
      <c r="D76" s="31">
        <f>+D77+D78</f>
        <v>0</v>
      </c>
    </row>
    <row r="77" spans="1:4" ht="27.75" customHeight="1" hidden="1">
      <c r="A77" s="6" t="s">
        <v>116</v>
      </c>
      <c r="B77" s="7" t="s">
        <v>62</v>
      </c>
      <c r="C77" s="32"/>
      <c r="D77" s="32"/>
    </row>
    <row r="78" spans="1:4" ht="40.5" customHeight="1" hidden="1">
      <c r="A78" s="6" t="s">
        <v>65</v>
      </c>
      <c r="B78" s="7" t="s">
        <v>62</v>
      </c>
      <c r="C78" s="32"/>
      <c r="D78" s="32"/>
    </row>
    <row r="79" spans="1:4" ht="12.75">
      <c r="A79" s="15" t="s">
        <v>12</v>
      </c>
      <c r="B79" s="2" t="s">
        <v>57</v>
      </c>
      <c r="C79" s="31">
        <f>C80+C83+C85+C87+C98+C100+C103+C105+C109</f>
        <v>13249.9</v>
      </c>
      <c r="D79" s="31">
        <f>D80+D83+D85+D87+D98+D100+D103+D105+D109</f>
        <v>13249.9</v>
      </c>
    </row>
    <row r="80" spans="1:4" ht="25.5">
      <c r="A80" s="17" t="s">
        <v>221</v>
      </c>
      <c r="B80" s="23" t="s">
        <v>220</v>
      </c>
      <c r="C80" s="32">
        <f>C81+C82</f>
        <v>1430</v>
      </c>
      <c r="D80" s="32">
        <f>D81+D82</f>
        <v>1440</v>
      </c>
    </row>
    <row r="81" spans="1:4" ht="64.5" customHeight="1" hidden="1">
      <c r="A81" s="17" t="s">
        <v>25</v>
      </c>
      <c r="B81" s="23" t="s">
        <v>177</v>
      </c>
      <c r="C81" s="32">
        <v>1360</v>
      </c>
      <c r="D81" s="32">
        <v>1370</v>
      </c>
    </row>
    <row r="82" spans="1:4" ht="52.5" customHeight="1" hidden="1">
      <c r="A82" s="17" t="s">
        <v>27</v>
      </c>
      <c r="B82" s="1" t="s">
        <v>26</v>
      </c>
      <c r="C82" s="32">
        <v>70</v>
      </c>
      <c r="D82" s="32">
        <v>70</v>
      </c>
    </row>
    <row r="83" spans="1:4" ht="52.5" customHeight="1">
      <c r="A83" s="17" t="s">
        <v>219</v>
      </c>
      <c r="B83" s="1" t="s">
        <v>198</v>
      </c>
      <c r="C83" s="32">
        <f>C84</f>
        <v>500</v>
      </c>
      <c r="D83" s="32">
        <f>D84</f>
        <v>500</v>
      </c>
    </row>
    <row r="84" spans="1:4" ht="51" customHeight="1" hidden="1">
      <c r="A84" s="17" t="s">
        <v>28</v>
      </c>
      <c r="B84" s="1" t="s">
        <v>198</v>
      </c>
      <c r="C84" s="32">
        <v>500</v>
      </c>
      <c r="D84" s="32">
        <v>500</v>
      </c>
    </row>
    <row r="85" spans="1:4" ht="51" customHeight="1">
      <c r="A85" s="17" t="s">
        <v>218</v>
      </c>
      <c r="B85" s="1" t="s">
        <v>209</v>
      </c>
      <c r="C85" s="32">
        <f>C86</f>
        <v>65</v>
      </c>
      <c r="D85" s="32">
        <f>D86</f>
        <v>68</v>
      </c>
    </row>
    <row r="86" spans="1:4" ht="51" customHeight="1" hidden="1">
      <c r="A86" s="17" t="s">
        <v>244</v>
      </c>
      <c r="B86" s="1" t="s">
        <v>209</v>
      </c>
      <c r="C86" s="32">
        <v>65</v>
      </c>
      <c r="D86" s="32">
        <v>68</v>
      </c>
    </row>
    <row r="87" spans="1:4" ht="107.25" customHeight="1">
      <c r="A87" s="17" t="s">
        <v>216</v>
      </c>
      <c r="B87" s="23" t="s">
        <v>215</v>
      </c>
      <c r="C87" s="32">
        <f>C88+C89+C90+C91+C92+C93+C94+C95+C96+C97</f>
        <v>2730</v>
      </c>
      <c r="D87" s="32">
        <f>D88+D89+D90+D91+D92+D93+D94+D95+D96+D97</f>
        <v>2888</v>
      </c>
    </row>
    <row r="88" spans="1:4" ht="27.75" customHeight="1" hidden="1">
      <c r="A88" s="17" t="s">
        <v>86</v>
      </c>
      <c r="B88" s="1" t="s">
        <v>175</v>
      </c>
      <c r="C88" s="32">
        <v>657</v>
      </c>
      <c r="D88" s="32">
        <v>684</v>
      </c>
    </row>
    <row r="89" spans="1:4" ht="27.75" customHeight="1" hidden="1">
      <c r="A89" s="17" t="s">
        <v>170</v>
      </c>
      <c r="B89" s="1" t="s">
        <v>175</v>
      </c>
      <c r="C89" s="32">
        <v>268</v>
      </c>
      <c r="D89" s="32">
        <v>282</v>
      </c>
    </row>
    <row r="90" spans="1:4" ht="39" customHeight="1" hidden="1">
      <c r="A90" s="17" t="s">
        <v>288</v>
      </c>
      <c r="B90" s="1" t="s">
        <v>290</v>
      </c>
      <c r="C90" s="32">
        <v>60</v>
      </c>
      <c r="D90" s="32">
        <v>70</v>
      </c>
    </row>
    <row r="91" spans="1:4" ht="39" customHeight="1" hidden="1">
      <c r="A91" s="17" t="s">
        <v>291</v>
      </c>
      <c r="B91" s="9" t="s">
        <v>176</v>
      </c>
      <c r="C91" s="32">
        <v>200</v>
      </c>
      <c r="D91" s="32">
        <v>250</v>
      </c>
    </row>
    <row r="92" spans="1:4" ht="39.75" customHeight="1" hidden="1">
      <c r="A92" s="17" t="s">
        <v>85</v>
      </c>
      <c r="B92" s="9" t="s">
        <v>176</v>
      </c>
      <c r="C92" s="32"/>
      <c r="D92" s="32"/>
    </row>
    <row r="93" spans="1:4" ht="39.75" customHeight="1" hidden="1">
      <c r="A93" s="17" t="s">
        <v>199</v>
      </c>
      <c r="B93" s="9" t="s">
        <v>176</v>
      </c>
      <c r="C93" s="32">
        <v>575</v>
      </c>
      <c r="D93" s="32">
        <v>604</v>
      </c>
    </row>
    <row r="94" spans="1:4" ht="26.25" customHeight="1" hidden="1">
      <c r="A94" s="17" t="s">
        <v>80</v>
      </c>
      <c r="B94" s="1" t="s">
        <v>81</v>
      </c>
      <c r="C94" s="32">
        <v>496</v>
      </c>
      <c r="D94" s="32">
        <v>521</v>
      </c>
    </row>
    <row r="95" spans="1:4" ht="26.25" customHeight="1" hidden="1">
      <c r="A95" s="17" t="s">
        <v>169</v>
      </c>
      <c r="B95" s="1" t="s">
        <v>81</v>
      </c>
      <c r="C95" s="32">
        <v>120</v>
      </c>
      <c r="D95" s="32">
        <v>120</v>
      </c>
    </row>
    <row r="96" spans="1:4" ht="26.25" customHeight="1" hidden="1">
      <c r="A96" s="17" t="s">
        <v>292</v>
      </c>
      <c r="B96" s="1" t="s">
        <v>201</v>
      </c>
      <c r="C96" s="32">
        <v>54</v>
      </c>
      <c r="D96" s="32">
        <v>57</v>
      </c>
    </row>
    <row r="97" spans="1:4" ht="26.25" customHeight="1" hidden="1">
      <c r="A97" s="17" t="s">
        <v>200</v>
      </c>
      <c r="B97" s="1" t="s">
        <v>201</v>
      </c>
      <c r="C97" s="32">
        <v>300</v>
      </c>
      <c r="D97" s="32">
        <v>300</v>
      </c>
    </row>
    <row r="98" spans="1:4" ht="55.5" customHeight="1">
      <c r="A98" s="17" t="s">
        <v>217</v>
      </c>
      <c r="B98" s="1" t="s">
        <v>45</v>
      </c>
      <c r="C98" s="32">
        <f>C99</f>
        <v>1268</v>
      </c>
      <c r="D98" s="32">
        <f>D99</f>
        <v>1268</v>
      </c>
    </row>
    <row r="99" spans="1:4" ht="53.25" customHeight="1" hidden="1">
      <c r="A99" s="17" t="s">
        <v>67</v>
      </c>
      <c r="B99" s="1" t="s">
        <v>45</v>
      </c>
      <c r="C99" s="32">
        <v>1268</v>
      </c>
      <c r="D99" s="32">
        <v>1268</v>
      </c>
    </row>
    <row r="100" spans="1:4" ht="66.75" customHeight="1" hidden="1">
      <c r="A100" s="17" t="s">
        <v>213</v>
      </c>
      <c r="B100" s="1" t="s">
        <v>202</v>
      </c>
      <c r="C100" s="32">
        <f>C101+C102</f>
        <v>0</v>
      </c>
      <c r="D100" s="32">
        <f>D101+D102</f>
        <v>0</v>
      </c>
    </row>
    <row r="101" spans="1:4" ht="66" customHeight="1" hidden="1">
      <c r="A101" s="17" t="s">
        <v>206</v>
      </c>
      <c r="B101" s="1" t="s">
        <v>202</v>
      </c>
      <c r="C101" s="32"/>
      <c r="D101" s="32"/>
    </row>
    <row r="102" spans="1:4" ht="66" customHeight="1" hidden="1">
      <c r="A102" s="17" t="s">
        <v>207</v>
      </c>
      <c r="B102" s="1" t="s">
        <v>202</v>
      </c>
      <c r="C102" s="32"/>
      <c r="D102" s="32"/>
    </row>
    <row r="103" spans="1:4" ht="38.25" customHeight="1" hidden="1">
      <c r="A103" s="17" t="s">
        <v>214</v>
      </c>
      <c r="B103" s="1" t="s">
        <v>205</v>
      </c>
      <c r="C103" s="32">
        <f>C104</f>
        <v>0</v>
      </c>
      <c r="D103" s="32">
        <f>D104</f>
        <v>0</v>
      </c>
    </row>
    <row r="104" spans="1:4" ht="42.75" customHeight="1" hidden="1">
      <c r="A104" s="17" t="s">
        <v>204</v>
      </c>
      <c r="B104" s="1" t="s">
        <v>205</v>
      </c>
      <c r="C104" s="32"/>
      <c r="D104" s="32"/>
    </row>
    <row r="105" spans="1:4" ht="66" customHeight="1">
      <c r="A105" s="17" t="s">
        <v>212</v>
      </c>
      <c r="B105" s="1" t="s">
        <v>152</v>
      </c>
      <c r="C105" s="32">
        <f>C106+C107+C108</f>
        <v>2455</v>
      </c>
      <c r="D105" s="32">
        <f>D106+D107+D108</f>
        <v>2505</v>
      </c>
    </row>
    <row r="106" spans="1:4" ht="66" customHeight="1" hidden="1">
      <c r="A106" s="17" t="s">
        <v>293</v>
      </c>
      <c r="B106" s="1" t="s">
        <v>152</v>
      </c>
      <c r="C106" s="32">
        <v>250</v>
      </c>
      <c r="D106" s="32">
        <v>300</v>
      </c>
    </row>
    <row r="107" spans="1:4" ht="65.25" customHeight="1" hidden="1">
      <c r="A107" s="17" t="s">
        <v>210</v>
      </c>
      <c r="B107" s="1" t="s">
        <v>152</v>
      </c>
      <c r="C107" s="32">
        <v>50</v>
      </c>
      <c r="D107" s="32">
        <v>50</v>
      </c>
    </row>
    <row r="108" spans="1:4" ht="65.25" customHeight="1" hidden="1">
      <c r="A108" s="17" t="s">
        <v>151</v>
      </c>
      <c r="B108" s="1" t="s">
        <v>152</v>
      </c>
      <c r="C108" s="32">
        <v>2155</v>
      </c>
      <c r="D108" s="32">
        <v>2155</v>
      </c>
    </row>
    <row r="109" spans="1:4" ht="38.25" customHeight="1">
      <c r="A109" s="17" t="s">
        <v>172</v>
      </c>
      <c r="B109" s="1" t="s">
        <v>79</v>
      </c>
      <c r="C109" s="32">
        <f>C110+C111+C112+C113+C114+C115+C116+C117+C118+C119+C120+C121+C122+C123+C124+C125+C126+C127</f>
        <v>4801.9</v>
      </c>
      <c r="D109" s="32">
        <f>D110+D111+D112+D113+D114+D115+D116+D117+D118+D119+D120+D121+D122+D123+D124+D125+D126+D127</f>
        <v>4580.9</v>
      </c>
    </row>
    <row r="110" spans="1:4" ht="63.75" hidden="1">
      <c r="A110" s="17" t="s">
        <v>89</v>
      </c>
      <c r="B110" s="1" t="s">
        <v>63</v>
      </c>
      <c r="C110" s="32">
        <v>220</v>
      </c>
      <c r="D110" s="32">
        <v>220</v>
      </c>
    </row>
    <row r="111" spans="1:4" ht="66.75" customHeight="1" hidden="1">
      <c r="A111" s="17" t="s">
        <v>153</v>
      </c>
      <c r="B111" s="1" t="s">
        <v>63</v>
      </c>
      <c r="C111" s="32"/>
      <c r="D111" s="32"/>
    </row>
    <row r="112" spans="1:4" ht="38.25" hidden="1">
      <c r="A112" s="17" t="s">
        <v>117</v>
      </c>
      <c r="B112" s="1" t="s">
        <v>79</v>
      </c>
      <c r="C112" s="32">
        <v>1102.9</v>
      </c>
      <c r="D112" s="32">
        <v>866.9</v>
      </c>
    </row>
    <row r="113" spans="1:4" ht="38.25" hidden="1">
      <c r="A113" s="17" t="s">
        <v>289</v>
      </c>
      <c r="B113" s="1" t="s">
        <v>79</v>
      </c>
      <c r="C113" s="32">
        <v>600</v>
      </c>
      <c r="D113" s="32">
        <v>600</v>
      </c>
    </row>
    <row r="114" spans="1:4" ht="38.25" hidden="1">
      <c r="A114" s="17" t="s">
        <v>104</v>
      </c>
      <c r="B114" s="1" t="s">
        <v>79</v>
      </c>
      <c r="C114" s="32"/>
      <c r="D114" s="32"/>
    </row>
    <row r="115" spans="1:4" ht="38.25" hidden="1">
      <c r="A115" s="17" t="s">
        <v>83</v>
      </c>
      <c r="B115" s="1" t="s">
        <v>79</v>
      </c>
      <c r="C115" s="32"/>
      <c r="D115" s="32"/>
    </row>
    <row r="116" spans="1:4" ht="38.25" hidden="1">
      <c r="A116" s="17" t="s">
        <v>150</v>
      </c>
      <c r="B116" s="1" t="s">
        <v>79</v>
      </c>
      <c r="C116" s="32"/>
      <c r="D116" s="32"/>
    </row>
    <row r="117" spans="1:4" ht="38.25" hidden="1">
      <c r="A117" s="17" t="s">
        <v>82</v>
      </c>
      <c r="B117" s="1" t="s">
        <v>79</v>
      </c>
      <c r="C117" s="32"/>
      <c r="D117" s="32"/>
    </row>
    <row r="118" spans="1:4" ht="38.25" hidden="1">
      <c r="A118" s="17" t="s">
        <v>76</v>
      </c>
      <c r="B118" s="1" t="s">
        <v>79</v>
      </c>
      <c r="C118" s="32"/>
      <c r="D118" s="32"/>
    </row>
    <row r="119" spans="1:4" ht="38.25" hidden="1">
      <c r="A119" s="17" t="s">
        <v>171</v>
      </c>
      <c r="B119" s="1" t="s">
        <v>79</v>
      </c>
      <c r="C119" s="32"/>
      <c r="D119" s="32"/>
    </row>
    <row r="120" spans="1:4" ht="38.25" hidden="1">
      <c r="A120" s="17" t="s">
        <v>208</v>
      </c>
      <c r="B120" s="1" t="s">
        <v>79</v>
      </c>
      <c r="C120" s="32"/>
      <c r="D120" s="32"/>
    </row>
    <row r="121" spans="1:4" ht="38.25" hidden="1">
      <c r="A121" s="17" t="s">
        <v>78</v>
      </c>
      <c r="B121" s="1" t="s">
        <v>79</v>
      </c>
      <c r="C121" s="32"/>
      <c r="D121" s="32"/>
    </row>
    <row r="122" spans="1:4" ht="38.25" hidden="1">
      <c r="A122" s="17" t="s">
        <v>84</v>
      </c>
      <c r="B122" s="1" t="s">
        <v>79</v>
      </c>
      <c r="C122" s="32">
        <v>2231</v>
      </c>
      <c r="D122" s="32">
        <v>2231</v>
      </c>
    </row>
    <row r="123" spans="1:4" ht="38.25" hidden="1">
      <c r="A123" s="17" t="s">
        <v>38</v>
      </c>
      <c r="B123" s="1" t="s">
        <v>79</v>
      </c>
      <c r="C123" s="32"/>
      <c r="D123" s="32"/>
    </row>
    <row r="124" spans="1:4" ht="38.25" hidden="1">
      <c r="A124" s="17" t="s">
        <v>121</v>
      </c>
      <c r="B124" s="1" t="s">
        <v>79</v>
      </c>
      <c r="C124" s="32">
        <v>158</v>
      </c>
      <c r="D124" s="32">
        <v>163</v>
      </c>
    </row>
    <row r="125" spans="1:4" ht="38.25" hidden="1">
      <c r="A125" s="17" t="s">
        <v>122</v>
      </c>
      <c r="B125" s="1" t="s">
        <v>79</v>
      </c>
      <c r="C125" s="32">
        <v>490</v>
      </c>
      <c r="D125" s="32">
        <v>500</v>
      </c>
    </row>
    <row r="126" spans="1:4" ht="38.25" hidden="1">
      <c r="A126" s="17" t="s">
        <v>123</v>
      </c>
      <c r="B126" s="1" t="s">
        <v>79</v>
      </c>
      <c r="C126" s="32"/>
      <c r="D126" s="32"/>
    </row>
    <row r="127" spans="1:4" ht="12.75" hidden="1">
      <c r="A127" s="17" t="s">
        <v>211</v>
      </c>
      <c r="B127" s="1" t="s">
        <v>211</v>
      </c>
      <c r="C127" s="32"/>
      <c r="D127" s="32"/>
    </row>
    <row r="128" spans="1:4" ht="12.75">
      <c r="A128" s="15" t="s">
        <v>74</v>
      </c>
      <c r="B128" s="2" t="s">
        <v>32</v>
      </c>
      <c r="C128" s="31">
        <f>+C129+C130+C131</f>
        <v>284</v>
      </c>
      <c r="D128" s="31">
        <f>+D129+D130+D131</f>
        <v>294.2</v>
      </c>
    </row>
    <row r="129" spans="1:4" ht="29.25" customHeight="1" hidden="1">
      <c r="A129" s="17" t="s">
        <v>64</v>
      </c>
      <c r="B129" s="1" t="s">
        <v>31</v>
      </c>
      <c r="C129" s="32"/>
      <c r="D129" s="32"/>
    </row>
    <row r="130" spans="1:4" ht="29.25" customHeight="1">
      <c r="A130" s="17" t="s">
        <v>118</v>
      </c>
      <c r="B130" s="1" t="s">
        <v>31</v>
      </c>
      <c r="C130" s="32">
        <v>177</v>
      </c>
      <c r="D130" s="32">
        <v>187.2</v>
      </c>
    </row>
    <row r="131" spans="1:4" ht="27" customHeight="1">
      <c r="A131" s="17" t="s">
        <v>119</v>
      </c>
      <c r="B131" s="1" t="s">
        <v>31</v>
      </c>
      <c r="C131" s="32">
        <v>107</v>
      </c>
      <c r="D131" s="32">
        <v>107</v>
      </c>
    </row>
    <row r="132" spans="1:4" ht="15.75">
      <c r="A132" s="15" t="s">
        <v>46</v>
      </c>
      <c r="B132" s="3" t="s">
        <v>47</v>
      </c>
      <c r="C132" s="31">
        <f>C133+C188+C187</f>
        <v>744632.5999999999</v>
      </c>
      <c r="D132" s="31">
        <f>D133+D188+D187</f>
        <v>600849.6999999998</v>
      </c>
    </row>
    <row r="133" spans="1:4" ht="27" customHeight="1">
      <c r="A133" s="15" t="s">
        <v>41</v>
      </c>
      <c r="B133" s="2" t="s">
        <v>43</v>
      </c>
      <c r="C133" s="31">
        <f>C134+C135+C167+C185</f>
        <v>744632.5999999999</v>
      </c>
      <c r="D133" s="31">
        <f>D134+D135+D167+D185</f>
        <v>600849.6999999998</v>
      </c>
    </row>
    <row r="134" spans="1:4" ht="28.5" customHeight="1" hidden="1">
      <c r="A134" s="17" t="s">
        <v>243</v>
      </c>
      <c r="B134" s="1" t="s">
        <v>0</v>
      </c>
      <c r="C134" s="32"/>
      <c r="D134" s="32"/>
    </row>
    <row r="135" spans="1:4" ht="25.5">
      <c r="A135" s="15" t="s">
        <v>272</v>
      </c>
      <c r="B135" s="2" t="s">
        <v>178</v>
      </c>
      <c r="C135" s="32">
        <f>C136+C137+C144+C145+C146+C147+C148+C149+C150+C152+C151</f>
        <v>156562.7</v>
      </c>
      <c r="D135" s="32">
        <f>D136+D137+D144+D145+D146+D147+D148+D149+D150+D152+D151</f>
        <v>12759.6</v>
      </c>
    </row>
    <row r="136" spans="1:4" ht="25.5">
      <c r="A136" s="17" t="s">
        <v>237</v>
      </c>
      <c r="B136" s="1" t="s">
        <v>124</v>
      </c>
      <c r="C136" s="32">
        <v>143803.1</v>
      </c>
      <c r="D136" s="32"/>
    </row>
    <row r="137" spans="1:4" ht="38.25" customHeight="1">
      <c r="A137" s="17" t="s">
        <v>239</v>
      </c>
      <c r="B137" s="1" t="s">
        <v>238</v>
      </c>
      <c r="C137" s="32">
        <f>C138+C139+C140+C141+C142+C143</f>
        <v>0</v>
      </c>
      <c r="D137" s="32">
        <f>D138+D139+D140+D141+D142+D143</f>
        <v>0</v>
      </c>
    </row>
    <row r="138" spans="1:4" ht="51" customHeight="1">
      <c r="A138" s="17" t="s">
        <v>239</v>
      </c>
      <c r="B138" s="1" t="s">
        <v>287</v>
      </c>
      <c r="C138" s="32"/>
      <c r="D138" s="32"/>
    </row>
    <row r="139" spans="1:4" ht="76.5" customHeight="1" hidden="1">
      <c r="A139" s="17" t="s">
        <v>239</v>
      </c>
      <c r="B139" s="1" t="s">
        <v>235</v>
      </c>
      <c r="C139" s="32"/>
      <c r="D139" s="32"/>
    </row>
    <row r="140" spans="1:4" ht="37.5" customHeight="1" hidden="1">
      <c r="A140" s="17" t="s">
        <v>239</v>
      </c>
      <c r="B140" s="1" t="s">
        <v>250</v>
      </c>
      <c r="C140" s="35"/>
      <c r="D140" s="35"/>
    </row>
    <row r="141" spans="1:4" ht="83.25" customHeight="1" hidden="1">
      <c r="A141" s="17" t="s">
        <v>239</v>
      </c>
      <c r="B141" s="23" t="s">
        <v>262</v>
      </c>
      <c r="C141" s="32"/>
      <c r="D141" s="32"/>
    </row>
    <row r="142" spans="1:4" ht="51" customHeight="1" hidden="1">
      <c r="A142" s="17" t="s">
        <v>239</v>
      </c>
      <c r="B142" s="23" t="s">
        <v>233</v>
      </c>
      <c r="C142" s="32"/>
      <c r="D142" s="32"/>
    </row>
    <row r="143" spans="1:4" ht="69" customHeight="1" hidden="1">
      <c r="A143" s="17" t="s">
        <v>239</v>
      </c>
      <c r="B143" s="1" t="s">
        <v>271</v>
      </c>
      <c r="C143" s="32"/>
      <c r="D143" s="32"/>
    </row>
    <row r="144" spans="1:4" ht="69" customHeight="1" hidden="1">
      <c r="A144" s="17" t="s">
        <v>273</v>
      </c>
      <c r="B144" s="1" t="s">
        <v>274</v>
      </c>
      <c r="C144" s="36"/>
      <c r="D144" s="36"/>
    </row>
    <row r="145" spans="1:4" ht="38.25" hidden="1">
      <c r="A145" s="17" t="s">
        <v>241</v>
      </c>
      <c r="B145" s="1" t="s">
        <v>240</v>
      </c>
      <c r="C145" s="32"/>
      <c r="D145" s="32"/>
    </row>
    <row r="146" spans="1:4" ht="40.5" customHeight="1" hidden="1">
      <c r="A146" s="17" t="s">
        <v>265</v>
      </c>
      <c r="B146" s="1" t="s">
        <v>269</v>
      </c>
      <c r="C146" s="32"/>
      <c r="D146" s="32"/>
    </row>
    <row r="147" spans="1:4" ht="29.25" customHeight="1" hidden="1">
      <c r="A147" s="17" t="s">
        <v>263</v>
      </c>
      <c r="B147" s="1" t="s">
        <v>264</v>
      </c>
      <c r="C147" s="32"/>
      <c r="D147" s="32"/>
    </row>
    <row r="148" spans="1:4" ht="54.75" customHeight="1" hidden="1">
      <c r="A148" s="17" t="s">
        <v>251</v>
      </c>
      <c r="B148" s="1" t="s">
        <v>100</v>
      </c>
      <c r="C148" s="35"/>
      <c r="D148" s="35"/>
    </row>
    <row r="149" spans="1:4" ht="56.25" customHeight="1" hidden="1">
      <c r="A149" s="17" t="s">
        <v>266</v>
      </c>
      <c r="B149" s="1" t="s">
        <v>268</v>
      </c>
      <c r="C149" s="32"/>
      <c r="D149" s="32"/>
    </row>
    <row r="150" spans="1:4" ht="39" customHeight="1" hidden="1">
      <c r="A150" s="17" t="s">
        <v>267</v>
      </c>
      <c r="B150" s="1" t="s">
        <v>270</v>
      </c>
      <c r="C150" s="35"/>
      <c r="D150" s="35"/>
    </row>
    <row r="151" spans="1:4" ht="56.25" customHeight="1" hidden="1">
      <c r="A151" s="17" t="s">
        <v>249</v>
      </c>
      <c r="B151" s="1" t="s">
        <v>236</v>
      </c>
      <c r="C151" s="35"/>
      <c r="D151" s="35"/>
    </row>
    <row r="152" spans="1:4" ht="12.75">
      <c r="A152" s="17" t="s">
        <v>242</v>
      </c>
      <c r="B152" s="1" t="s">
        <v>88</v>
      </c>
      <c r="C152" s="32">
        <f>C153+C154+C155+C156+C157+C158+C159+C160+C161+C162+C163+C164+C165+C166</f>
        <v>12759.6</v>
      </c>
      <c r="D152" s="32">
        <f>D153+D154+D155+D156+D157+D158+D159+D160+D161+D162+D163+D164+D165+D166</f>
        <v>12759.6</v>
      </c>
    </row>
    <row r="153" spans="1:4" ht="27.75" customHeight="1" hidden="1">
      <c r="A153" s="17" t="s">
        <v>242</v>
      </c>
      <c r="B153" s="1" t="s">
        <v>275</v>
      </c>
      <c r="C153" s="36"/>
      <c r="D153" s="36"/>
    </row>
    <row r="154" spans="1:4" ht="78.75" customHeight="1">
      <c r="A154" s="17" t="s">
        <v>242</v>
      </c>
      <c r="B154" s="1" t="s">
        <v>180</v>
      </c>
      <c r="C154" s="32">
        <v>8464.6</v>
      </c>
      <c r="D154" s="32">
        <v>8464.6</v>
      </c>
    </row>
    <row r="155" spans="1:4" ht="53.25" customHeight="1">
      <c r="A155" s="17" t="s">
        <v>242</v>
      </c>
      <c r="B155" s="1" t="s">
        <v>181</v>
      </c>
      <c r="C155" s="32">
        <v>4295</v>
      </c>
      <c r="D155" s="32">
        <v>4295</v>
      </c>
    </row>
    <row r="156" spans="1:4" ht="39" customHeight="1" hidden="1">
      <c r="A156" s="17" t="s">
        <v>242</v>
      </c>
      <c r="B156" s="1" t="s">
        <v>260</v>
      </c>
      <c r="C156" s="32"/>
      <c r="D156" s="32"/>
    </row>
    <row r="157" spans="1:4" ht="81.75" customHeight="1" hidden="1">
      <c r="A157" s="17" t="s">
        <v>242</v>
      </c>
      <c r="B157" s="1" t="s">
        <v>261</v>
      </c>
      <c r="C157" s="32"/>
      <c r="D157" s="32"/>
    </row>
    <row r="158" spans="1:4" ht="82.5" customHeight="1" hidden="1">
      <c r="A158" s="17" t="s">
        <v>242</v>
      </c>
      <c r="B158" s="1" t="s">
        <v>259</v>
      </c>
      <c r="C158" s="32"/>
      <c r="D158" s="32"/>
    </row>
    <row r="159" spans="1:4" ht="66.75" customHeight="1" hidden="1">
      <c r="A159" s="17" t="s">
        <v>242</v>
      </c>
      <c r="B159" s="1" t="s">
        <v>258</v>
      </c>
      <c r="C159" s="32"/>
      <c r="D159" s="32"/>
    </row>
    <row r="160" spans="1:4" ht="42.75" customHeight="1" hidden="1">
      <c r="A160" s="17" t="s">
        <v>242</v>
      </c>
      <c r="B160" s="1" t="s">
        <v>257</v>
      </c>
      <c r="C160" s="32"/>
      <c r="D160" s="32"/>
    </row>
    <row r="161" spans="1:4" ht="39.75" customHeight="1" hidden="1">
      <c r="A161" s="17" t="s">
        <v>242</v>
      </c>
      <c r="B161" s="1" t="s">
        <v>234</v>
      </c>
      <c r="C161" s="32"/>
      <c r="D161" s="32"/>
    </row>
    <row r="162" spans="1:4" ht="39.75" customHeight="1" hidden="1">
      <c r="A162" s="17" t="s">
        <v>242</v>
      </c>
      <c r="B162" s="1"/>
      <c r="C162" s="32"/>
      <c r="D162" s="32"/>
    </row>
    <row r="163" spans="1:4" ht="39.75" customHeight="1" hidden="1">
      <c r="A163" s="17" t="s">
        <v>242</v>
      </c>
      <c r="B163" s="1"/>
      <c r="C163" s="32"/>
      <c r="D163" s="32"/>
    </row>
    <row r="164" spans="1:4" ht="44.25" customHeight="1" hidden="1">
      <c r="A164" s="17" t="s">
        <v>242</v>
      </c>
      <c r="B164" s="1" t="s">
        <v>125</v>
      </c>
      <c r="C164" s="35"/>
      <c r="D164" s="35"/>
    </row>
    <row r="165" spans="1:4" ht="39" customHeight="1" hidden="1">
      <c r="A165" s="17" t="s">
        <v>242</v>
      </c>
      <c r="B165" s="1" t="s">
        <v>232</v>
      </c>
      <c r="C165" s="32"/>
      <c r="D165" s="32"/>
    </row>
    <row r="166" spans="1:4" ht="30" customHeight="1" hidden="1">
      <c r="A166" s="17" t="s">
        <v>242</v>
      </c>
      <c r="B166" s="1" t="s">
        <v>231</v>
      </c>
      <c r="C166" s="32"/>
      <c r="D166" s="32"/>
    </row>
    <row r="167" spans="1:4" ht="25.5">
      <c r="A167" s="15" t="s">
        <v>228</v>
      </c>
      <c r="B167" s="2" t="s">
        <v>54</v>
      </c>
      <c r="C167" s="31">
        <f>C168+C181+C182+C183+C184</f>
        <v>588069.8999999999</v>
      </c>
      <c r="D167" s="31">
        <f>D168+D181+D182+D183+D184</f>
        <v>588090.0999999999</v>
      </c>
    </row>
    <row r="168" spans="1:4" ht="38.25" customHeight="1">
      <c r="A168" s="17" t="s">
        <v>222</v>
      </c>
      <c r="B168" s="1" t="s">
        <v>75</v>
      </c>
      <c r="C168" s="32">
        <f>C169+C170+C171+C172+C173+C174+C175+C176+C177+C178+C179+C180</f>
        <v>570072.3999999999</v>
      </c>
      <c r="D168" s="32">
        <f>D169+D170+D171+D172+D173+D174+D175+D176+D177+D178+D179+D180</f>
        <v>570072.3999999999</v>
      </c>
    </row>
    <row r="169" spans="1:4" ht="58.5" customHeight="1">
      <c r="A169" s="17" t="s">
        <v>222</v>
      </c>
      <c r="B169" s="1" t="s">
        <v>182</v>
      </c>
      <c r="C169" s="32">
        <v>1217.6</v>
      </c>
      <c r="D169" s="32">
        <v>1217.6</v>
      </c>
    </row>
    <row r="170" spans="1:4" ht="105.75" customHeight="1">
      <c r="A170" s="17" t="s">
        <v>222</v>
      </c>
      <c r="B170" s="1" t="s">
        <v>183</v>
      </c>
      <c r="C170" s="32">
        <v>2504.2</v>
      </c>
      <c r="D170" s="32">
        <v>2504.2</v>
      </c>
    </row>
    <row r="171" spans="1:4" ht="104.25" customHeight="1">
      <c r="A171" s="17" t="s">
        <v>222</v>
      </c>
      <c r="B171" s="1" t="s">
        <v>184</v>
      </c>
      <c r="C171" s="32">
        <v>0.6</v>
      </c>
      <c r="D171" s="32">
        <v>0.6</v>
      </c>
    </row>
    <row r="172" spans="1:4" ht="143.25" customHeight="1">
      <c r="A172" s="17" t="s">
        <v>222</v>
      </c>
      <c r="B172" s="1" t="s">
        <v>185</v>
      </c>
      <c r="C172" s="32">
        <v>2500.9</v>
      </c>
      <c r="D172" s="32">
        <v>2500.9</v>
      </c>
    </row>
    <row r="173" spans="1:4" ht="90.75" customHeight="1">
      <c r="A173" s="17" t="s">
        <v>222</v>
      </c>
      <c r="B173" s="23" t="s">
        <v>186</v>
      </c>
      <c r="C173" s="32">
        <v>227.9</v>
      </c>
      <c r="D173" s="32">
        <v>227.9</v>
      </c>
    </row>
    <row r="174" spans="1:4" ht="92.25" customHeight="1">
      <c r="A174" s="17" t="s">
        <v>222</v>
      </c>
      <c r="B174" s="1" t="s">
        <v>159</v>
      </c>
      <c r="C174" s="32">
        <v>60997.6</v>
      </c>
      <c r="D174" s="32">
        <v>60997.6</v>
      </c>
    </row>
    <row r="175" spans="1:4" ht="142.5" customHeight="1">
      <c r="A175" s="17" t="s">
        <v>222</v>
      </c>
      <c r="B175" s="23" t="s">
        <v>187</v>
      </c>
      <c r="C175" s="32">
        <v>495685.8</v>
      </c>
      <c r="D175" s="32">
        <v>495685.8</v>
      </c>
    </row>
    <row r="176" spans="1:4" ht="78" customHeight="1">
      <c r="A176" s="17" t="s">
        <v>222</v>
      </c>
      <c r="B176" s="1" t="s">
        <v>188</v>
      </c>
      <c r="C176" s="32">
        <v>0.1</v>
      </c>
      <c r="D176" s="32">
        <v>0.1</v>
      </c>
    </row>
    <row r="177" spans="1:4" ht="53.25" customHeight="1">
      <c r="A177" s="17" t="s">
        <v>222</v>
      </c>
      <c r="B177" s="1" t="s">
        <v>283</v>
      </c>
      <c r="C177" s="32">
        <v>235</v>
      </c>
      <c r="D177" s="32">
        <v>235</v>
      </c>
    </row>
    <row r="178" spans="1:4" ht="51.75" customHeight="1" hidden="1">
      <c r="A178" s="17" t="s">
        <v>222</v>
      </c>
      <c r="B178" s="1"/>
      <c r="C178" s="37"/>
      <c r="D178" s="37"/>
    </row>
    <row r="179" spans="1:4" ht="79.5" customHeight="1" hidden="1">
      <c r="A179" s="17" t="s">
        <v>222</v>
      </c>
      <c r="B179" s="1"/>
      <c r="C179" s="32"/>
      <c r="D179" s="32"/>
    </row>
    <row r="180" spans="1:4" ht="39" customHeight="1">
      <c r="A180" s="17" t="s">
        <v>222</v>
      </c>
      <c r="B180" s="1" t="s">
        <v>284</v>
      </c>
      <c r="C180" s="32">
        <v>6702.7</v>
      </c>
      <c r="D180" s="32">
        <v>6702.7</v>
      </c>
    </row>
    <row r="181" spans="1:4" ht="80.25" customHeight="1">
      <c r="A181" s="17" t="s">
        <v>223</v>
      </c>
      <c r="B181" s="1" t="s">
        <v>189</v>
      </c>
      <c r="C181" s="32">
        <v>13091.4</v>
      </c>
      <c r="D181" s="32">
        <v>13091.4</v>
      </c>
    </row>
    <row r="182" spans="1:4" ht="65.25" customHeight="1">
      <c r="A182" s="17" t="s">
        <v>285</v>
      </c>
      <c r="B182" s="1" t="s">
        <v>286</v>
      </c>
      <c r="C182" s="32">
        <v>32.4</v>
      </c>
      <c r="D182" s="32">
        <v>52.6</v>
      </c>
    </row>
    <row r="183" spans="1:4" ht="105" customHeight="1" hidden="1">
      <c r="A183" s="17" t="s">
        <v>225</v>
      </c>
      <c r="B183" s="23" t="s">
        <v>224</v>
      </c>
      <c r="C183" s="32"/>
      <c r="D183" s="32"/>
    </row>
    <row r="184" spans="1:4" ht="78" customHeight="1">
      <c r="A184" s="17" t="s">
        <v>227</v>
      </c>
      <c r="B184" s="23" t="s">
        <v>226</v>
      </c>
      <c r="C184" s="32">
        <v>4873.7</v>
      </c>
      <c r="D184" s="32">
        <v>4873.7</v>
      </c>
    </row>
    <row r="185" spans="1:4" ht="17.25" customHeight="1" hidden="1">
      <c r="A185" s="17" t="s">
        <v>280</v>
      </c>
      <c r="B185" s="1" t="s">
        <v>101</v>
      </c>
      <c r="C185" s="32">
        <f>C186</f>
        <v>0</v>
      </c>
      <c r="D185" s="32">
        <f>D186</f>
        <v>0</v>
      </c>
    </row>
    <row r="186" spans="1:4" ht="39.75" customHeight="1" hidden="1">
      <c r="A186" s="17" t="s">
        <v>279</v>
      </c>
      <c r="B186" s="1" t="s">
        <v>281</v>
      </c>
      <c r="C186" s="32"/>
      <c r="D186" s="32"/>
    </row>
    <row r="187" spans="1:4" ht="41.25" customHeight="1" hidden="1">
      <c r="A187" s="17" t="s">
        <v>276</v>
      </c>
      <c r="B187" s="1" t="s">
        <v>102</v>
      </c>
      <c r="C187" s="32"/>
      <c r="D187" s="32"/>
    </row>
    <row r="188" spans="1:4" ht="44.25" customHeight="1" hidden="1">
      <c r="A188" s="17" t="s">
        <v>245</v>
      </c>
      <c r="B188" s="23" t="s">
        <v>246</v>
      </c>
      <c r="C188" s="32"/>
      <c r="D188" s="32"/>
    </row>
    <row r="189" spans="1:4" ht="18" customHeight="1">
      <c r="A189" s="18"/>
      <c r="B189" s="2" t="s">
        <v>9</v>
      </c>
      <c r="C189" s="38">
        <f>+C10+C132</f>
        <v>1594990.5</v>
      </c>
      <c r="D189" s="38">
        <f>+D10+D132</f>
        <v>1485621.9</v>
      </c>
    </row>
    <row r="190" spans="1:4" ht="12.75">
      <c r="A190" s="10" t="s">
        <v>248</v>
      </c>
      <c r="C190" s="30"/>
      <c r="D190" s="30"/>
    </row>
    <row r="191" spans="3:4" ht="12.75">
      <c r="C191" s="30"/>
      <c r="D191" s="30"/>
    </row>
  </sheetData>
  <sheetProtection/>
  <mergeCells count="1">
    <mergeCell ref="A7:D7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2017-10-23T06:00:10Z</cp:lastPrinted>
  <dcterms:created xsi:type="dcterms:W3CDTF">2004-09-27T04:28:16Z</dcterms:created>
  <dcterms:modified xsi:type="dcterms:W3CDTF">2017-10-23T06:00:13Z</dcterms:modified>
  <cp:category/>
  <cp:version/>
  <cp:contentType/>
  <cp:contentStatus/>
</cp:coreProperties>
</file>