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tabRatio="918" activeTab="0"/>
  </bookViews>
  <sheets>
    <sheet name="Результаты ." sheetId="1" r:id="rId1"/>
    <sheet name="Командные итоги" sheetId="2" r:id="rId2"/>
  </sheets>
  <definedNames>
    <definedName name="_xlnm.Print_Area" localSheetId="1">'Командные итоги'!$A$1:$T$22</definedName>
    <definedName name="_xlnm.Print_Area" localSheetId="0">'Результаты .'!$A$1:$P$142</definedName>
  </definedNames>
  <calcPr fullCalcOnLoad="1"/>
</workbook>
</file>

<file path=xl/sharedStrings.xml><?xml version="1.0" encoding="utf-8"?>
<sst xmlns="http://schemas.openxmlformats.org/spreadsheetml/2006/main" count="390" uniqueCount="176">
  <si>
    <t>место</t>
  </si>
  <si>
    <t>очки</t>
  </si>
  <si>
    <t>Водоканал</t>
  </si>
  <si>
    <t>ГАГУ</t>
  </si>
  <si>
    <t>Дорожник</t>
  </si>
  <si>
    <t>№</t>
  </si>
  <si>
    <t>Политехколледж</t>
  </si>
  <si>
    <t>Ростелеком</t>
  </si>
  <si>
    <t>Админ</t>
  </si>
  <si>
    <t>женщины</t>
  </si>
  <si>
    <t>мужчины</t>
  </si>
  <si>
    <t>Организации</t>
  </si>
  <si>
    <t>ОМВД</t>
  </si>
  <si>
    <t>МЧС</t>
  </si>
  <si>
    <t>ОФСИН</t>
  </si>
  <si>
    <t>ИП "Годов"</t>
  </si>
  <si>
    <t>Налоговая</t>
  </si>
  <si>
    <t>до 27</t>
  </si>
  <si>
    <t>28-34</t>
  </si>
  <si>
    <t>35-39</t>
  </si>
  <si>
    <t>40-44</t>
  </si>
  <si>
    <t>45-49</t>
  </si>
  <si>
    <t>50-54</t>
  </si>
  <si>
    <t>55-59</t>
  </si>
  <si>
    <t>60и ст.</t>
  </si>
  <si>
    <t>Командное первенство зимний полиатлон Спартакиада трудовых коллективов</t>
  </si>
  <si>
    <t xml:space="preserve">Фамилия, Имя </t>
  </si>
  <si>
    <t>г.р.</t>
  </si>
  <si>
    <t>Организация</t>
  </si>
  <si>
    <t>1-ый день</t>
  </si>
  <si>
    <t>Сумма
очков</t>
  </si>
  <si>
    <t>2-ой день</t>
  </si>
  <si>
    <t>Сумма
очков по 2-м дн.</t>
  </si>
  <si>
    <t>Место</t>
  </si>
  <si>
    <t>Очки
командн.</t>
  </si>
  <si>
    <t>стрельба</t>
  </si>
  <si>
    <t>гимнастика</t>
  </si>
  <si>
    <t>лыжные гонки</t>
  </si>
  <si>
    <t>результат</t>
  </si>
  <si>
    <t>Водолеева Вера</t>
  </si>
  <si>
    <t>Главный судья________________________________</t>
  </si>
  <si>
    <t>Секретарь_____________________________________________</t>
  </si>
  <si>
    <t>Коргина Людмила</t>
  </si>
  <si>
    <t>Кошкина Александра</t>
  </si>
  <si>
    <t xml:space="preserve">
Очки
командн.</t>
  </si>
  <si>
    <t>Таканаков Александр</t>
  </si>
  <si>
    <t>ГАГПК</t>
  </si>
  <si>
    <t>Талпа Кирилл</t>
  </si>
  <si>
    <t>Тозыяков Анатолий</t>
  </si>
  <si>
    <t>Гл. судья                                                        Шатин О.А.</t>
  </si>
  <si>
    <t>Акчин Дмитрий</t>
  </si>
  <si>
    <t>Тюхтенев Александр</t>
  </si>
  <si>
    <t>Кызылов Василий</t>
  </si>
  <si>
    <t>Сапетин Федор</t>
  </si>
  <si>
    <t>Увачев Александр</t>
  </si>
  <si>
    <t>Дьяченко Николай</t>
  </si>
  <si>
    <t>Годов Евгений</t>
  </si>
  <si>
    <t>Администрация</t>
  </si>
  <si>
    <t>Рехтина Анна</t>
  </si>
  <si>
    <t>Маматова Александра</t>
  </si>
  <si>
    <t>Ковязина Мария</t>
  </si>
  <si>
    <t>Ломакина Юлия</t>
  </si>
  <si>
    <t>Манеева Татьяна</t>
  </si>
  <si>
    <t>финиш</t>
  </si>
  <si>
    <t>старт</t>
  </si>
  <si>
    <t>время чистое</t>
  </si>
  <si>
    <t xml:space="preserve">Зачет по сумме пяти  лучших результатов </t>
  </si>
  <si>
    <t>Гутова Ирина</t>
  </si>
  <si>
    <t>Козлова Елена</t>
  </si>
  <si>
    <t>Зацаринная Ольга</t>
  </si>
  <si>
    <t>Копылов Александр</t>
  </si>
  <si>
    <t>Загребова Татьяна</t>
  </si>
  <si>
    <t>Унжаков Николай</t>
  </si>
  <si>
    <t>Вальтер Иван</t>
  </si>
  <si>
    <t>Захаров Игорь</t>
  </si>
  <si>
    <t>Веркина Екатерина</t>
  </si>
  <si>
    <t>Беликова Марина</t>
  </si>
  <si>
    <t>1-ой день</t>
  </si>
  <si>
    <t>2-ый день</t>
  </si>
  <si>
    <t>Санникова Татьяна</t>
  </si>
  <si>
    <t>Нурсалканов Нуркен</t>
  </si>
  <si>
    <r>
      <t xml:space="preserve">ПРОТОКОЛ
</t>
    </r>
    <r>
      <rPr>
        <sz val="14"/>
        <rFont val="Times New Roman"/>
        <family val="1"/>
      </rPr>
      <t xml:space="preserve">соревнований по ПОЛИАТЛОНУ в зачёт Спартакиады трудящихся г.Горно-Алтайска, 6-7 февраля 2021 г.
</t>
    </r>
  </si>
  <si>
    <t>ЖЕНЩИНЫ до 27 лет (1994, 1995, 1996, 1997, 1998, 1999, 2000, 2001, 2002, 2003г.р.)   1 км.</t>
  </si>
  <si>
    <t>ЖЕНЩИНЫ 28-34 лет (1993, 1992, 1991, 1990, 1989, 1988, 1987) 1 км.</t>
  </si>
  <si>
    <t>ЖЕНЩИНЫ   35-39 лет  (1986, 1985, 1984, 1983, 1982) 1 км.</t>
  </si>
  <si>
    <t>ЖЕНЩИНЫ 40-44 лет (1981, 1980, 1979, 1978, 1977) 1 км.</t>
  </si>
  <si>
    <t>ЖЕНЩИНЫ  50-54 лет (1971, 1970, 1969, 1968, 1967) 1 км.</t>
  </si>
  <si>
    <t>ЖЕНЩИНЫ  45-49 лет (1976, 1975, 1974, 1973, 1972) 1км.</t>
  </si>
  <si>
    <t>ЖЕНЩИНЫ 55-59 лет (1966, 1965, 1964, 1963, 1962) 1 км.</t>
  </si>
  <si>
    <t xml:space="preserve"> ЖЕНЩИНЫ 60 лет и ст.(1961,1960, 1959 -т.д) 1км.</t>
  </si>
  <si>
    <r>
      <t>ПРОТОКОЛ
соревнований по ПОЛИАТЛОНУ в зачёт Спартакиады трудовых коллективов г.Горно-Алтайска, 6-7 февраля 2021 г.</t>
    </r>
    <r>
      <rPr>
        <sz val="16"/>
        <rFont val="Times New Roman"/>
        <family val="1"/>
      </rPr>
      <t xml:space="preserve">
</t>
    </r>
  </si>
  <si>
    <t>МУЖЧИНЫ до 27 лет (1994, 1995, 1996, 1997, 1998, 1999, 2000, 2001, 2002, 2003г.р.)  2 км.</t>
  </si>
  <si>
    <t>МУЖЧИНЫ  28-34 лет (1993, 1992, 1991, 1990, 1989, 1988, 1987) 2 км.</t>
  </si>
  <si>
    <t>МУЖЧИНЫ   35-39 лет  (1986, 1985, 1984, 1983, 1982) 2 км.</t>
  </si>
  <si>
    <t>МУЖЧИНЫ  40-44 лет (1981, 1980, 1979, 1978, 1977) 2 км.</t>
  </si>
  <si>
    <t>МУЖЧИНЫ  45-49 лет (1976, 1975, 1974, 1973, 1972) 2км.</t>
  </si>
  <si>
    <t>МУЖЧИНЫ   50-54 лет (1971, 1970, 1969, 1968, 1967) 1 км.</t>
  </si>
  <si>
    <t>МУЖЧИНЫ  55-59 лет (1966, 1965, 1964, 1963, 1962) 1 км.</t>
  </si>
  <si>
    <t xml:space="preserve"> МУЖЧИНЫ  60 лет и ст.(1961,1960, 1959 -т.д) 1км.</t>
  </si>
  <si>
    <t>Усманов Исмаил</t>
  </si>
  <si>
    <t>Россети Сибирь</t>
  </si>
  <si>
    <t>Никулаичев Валерий</t>
  </si>
  <si>
    <t>Граф Денис</t>
  </si>
  <si>
    <t>Трубина Лариса</t>
  </si>
  <si>
    <t>Циммер Эрика</t>
  </si>
  <si>
    <t>Уханов Василий</t>
  </si>
  <si>
    <t>Бородина Юлия</t>
  </si>
  <si>
    <t>БУ РА "РЦОКО"</t>
  </si>
  <si>
    <t>Казанцева Алена</t>
  </si>
  <si>
    <t>Пивоварова Елена</t>
  </si>
  <si>
    <t>Григорьева Елена</t>
  </si>
  <si>
    <t>Жилин Сергей</t>
  </si>
  <si>
    <t>Суртаева Алиса</t>
  </si>
  <si>
    <t>Еловской Петр</t>
  </si>
  <si>
    <t>Иванников Дмитрий</t>
  </si>
  <si>
    <t>Кичинеков Виталий</t>
  </si>
  <si>
    <t>Роспотребнадзор</t>
  </si>
  <si>
    <t>Кичинекова Елена</t>
  </si>
  <si>
    <t>Роспортебнадзор</t>
  </si>
  <si>
    <t>Левченко Вера</t>
  </si>
  <si>
    <t>Швецова Татьяна</t>
  </si>
  <si>
    <t>Хвастунова Елена</t>
  </si>
  <si>
    <t>Зяблицкая Татьяна</t>
  </si>
  <si>
    <t>Захаров Павел</t>
  </si>
  <si>
    <t>Ермаков Николай</t>
  </si>
  <si>
    <t>Курносов Михаил</t>
  </si>
  <si>
    <t>Жданкин Сергей</t>
  </si>
  <si>
    <t>Поташов Дмитрий</t>
  </si>
  <si>
    <t>Косова Надежда</t>
  </si>
  <si>
    <t>Дьяченко Людмила</t>
  </si>
  <si>
    <t>Семенченко Роман</t>
  </si>
  <si>
    <t>Товарова Айсулу</t>
  </si>
  <si>
    <t>Попугаева Татьяна</t>
  </si>
  <si>
    <t>Сафронов Иван</t>
  </si>
  <si>
    <r>
      <t xml:space="preserve">ПРОТОКОЛ
</t>
    </r>
    <r>
      <rPr>
        <sz val="16"/>
        <rFont val="Times New Roman"/>
        <family val="1"/>
      </rPr>
      <t xml:space="preserve">соревнований по ПОЛИАТЛОНУ в зачёт Спартакиады трудящихся г.Горно-Алтайска, 15-16 февраля 2020 г.
</t>
    </r>
  </si>
  <si>
    <t>Россети  "Сибирь"</t>
  </si>
  <si>
    <t>ОМОН</t>
  </si>
  <si>
    <t>Суйманакова Зинаида</t>
  </si>
  <si>
    <t>Черышев Аржан</t>
  </si>
  <si>
    <t>Горохов Александр</t>
  </si>
  <si>
    <t>Мухарьямов Руслан</t>
  </si>
  <si>
    <t>Гладышев Владимир</t>
  </si>
  <si>
    <t>Кичинекова Светлана</t>
  </si>
  <si>
    <t>Лямкин Вадим</t>
  </si>
  <si>
    <t>Никольченко Александр</t>
  </si>
  <si>
    <t>Нац.Банк</t>
  </si>
  <si>
    <t xml:space="preserve">Терехин Константин   </t>
  </si>
  <si>
    <t>лично</t>
  </si>
  <si>
    <t>2/45</t>
  </si>
  <si>
    <t>1/50</t>
  </si>
  <si>
    <t>3/40</t>
  </si>
  <si>
    <t>4/36</t>
  </si>
  <si>
    <t>5/33</t>
  </si>
  <si>
    <t>6/31</t>
  </si>
  <si>
    <t>7/30</t>
  </si>
  <si>
    <t>1/50,4/36</t>
  </si>
  <si>
    <t>1/50,3/40</t>
  </si>
  <si>
    <t>3/40,4/36</t>
  </si>
  <si>
    <t>8/29</t>
  </si>
  <si>
    <t>9/28</t>
  </si>
  <si>
    <t>184</t>
  </si>
  <si>
    <t>226</t>
  </si>
  <si>
    <t>212</t>
  </si>
  <si>
    <t>228</t>
  </si>
  <si>
    <t>147</t>
  </si>
  <si>
    <t>185</t>
  </si>
  <si>
    <t>193</t>
  </si>
  <si>
    <t>85</t>
  </si>
  <si>
    <t>174</t>
  </si>
  <si>
    <t>40</t>
  </si>
  <si>
    <r>
      <t>7/30,</t>
    </r>
    <r>
      <rPr>
        <b/>
        <sz val="12"/>
        <rFont val="Times New Roman"/>
        <family val="1"/>
      </rPr>
      <t>10/27</t>
    </r>
  </si>
  <si>
    <t>179</t>
  </si>
  <si>
    <t>50</t>
  </si>
  <si>
    <t>206</t>
  </si>
  <si>
    <t>235</t>
  </si>
  <si>
    <r>
      <t>2/45,</t>
    </r>
    <r>
      <rPr>
        <b/>
        <sz val="12"/>
        <rFont val="Times New Roman"/>
        <family val="1"/>
      </rPr>
      <t>3/40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</si>
</sst>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;@"/>
    <numFmt numFmtId="173" formatCode="00000\-0000"/>
    <numFmt numFmtId="174" formatCode="dd/mm/yy\ h:mm;@"/>
    <numFmt numFmtId="175" formatCode="[$-FC19]d\ mmmm\ yyyy\ &quot;г.&quot;"/>
    <numFmt numFmtId="176" formatCode="h:mm:ss;@"/>
    <numFmt numFmtId="177" formatCode="[$-409]h:mm\ AM/PM;@"/>
    <numFmt numFmtId="178" formatCode="mm:ss.0;@"/>
    <numFmt numFmtId="179" formatCode="[$-F400]h:mm:ss\ AM/PM"/>
    <numFmt numFmtId="180" formatCode="[h]:mm:ss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[$€-2]\ * #,##0.00_-;\-[$€-2]\ * #,##0.00_-;_-[$€-2]\ * &quot;-&quot;??_-;_-@_-"/>
  </numFmts>
  <fonts count="54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i/>
      <sz val="16"/>
      <name val="Times New Roman"/>
      <family val="1"/>
    </font>
    <font>
      <sz val="16"/>
      <name val="Arial Cyr"/>
      <family val="0"/>
    </font>
    <font>
      <b/>
      <sz val="12"/>
      <color indexed="10"/>
      <name val="Times New Roman"/>
      <family val="1"/>
    </font>
    <font>
      <b/>
      <sz val="12"/>
      <color indexed="5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80" fontId="13" fillId="0" borderId="10" xfId="0" applyNumberFormat="1" applyFont="1" applyBorder="1" applyAlignment="1">
      <alignment horizontal="center" vertical="center" wrapText="1"/>
    </xf>
    <xf numFmtId="180" fontId="13" fillId="0" borderId="10" xfId="0" applyNumberFormat="1" applyFont="1" applyBorder="1" applyAlignment="1">
      <alignment horizontal="center"/>
    </xf>
    <xf numFmtId="180" fontId="1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4" fillId="33" borderId="10" xfId="0" applyFont="1" applyFill="1" applyBorder="1" applyAlignment="1">
      <alignment horizontal="center"/>
    </xf>
    <xf numFmtId="180" fontId="14" fillId="0" borderId="10" xfId="0" applyNumberFormat="1" applyFont="1" applyBorder="1" applyAlignment="1">
      <alignment horizontal="center"/>
    </xf>
    <xf numFmtId="180" fontId="13" fillId="0" borderId="10" xfId="0" applyNumberFormat="1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4" fillId="33" borderId="10" xfId="0" applyFont="1" applyFill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33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4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/>
    </xf>
    <xf numFmtId="180" fontId="14" fillId="0" borderId="10" xfId="0" applyNumberFormat="1" applyFont="1" applyBorder="1" applyAlignment="1">
      <alignment horizontal="center" vertical="center"/>
    </xf>
    <xf numFmtId="0" fontId="14" fillId="33" borderId="11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4" fillId="0" borderId="10" xfId="0" applyFont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5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45" fontId="14" fillId="0" borderId="0" xfId="0" applyNumberFormat="1" applyFont="1" applyAlignment="1">
      <alignment horizontal="center"/>
    </xf>
    <xf numFmtId="0" fontId="14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4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13" fillId="33" borderId="12" xfId="0" applyFont="1" applyFill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3" fillId="0" borderId="10" xfId="0" applyNumberFormat="1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/>
    </xf>
    <xf numFmtId="0" fontId="14" fillId="33" borderId="16" xfId="0" applyFont="1" applyFill="1" applyBorder="1" applyAlignment="1">
      <alignment horizontal="center"/>
    </xf>
    <xf numFmtId="0" fontId="16" fillId="33" borderId="17" xfId="0" applyFont="1" applyFill="1" applyBorder="1" applyAlignment="1">
      <alignment/>
    </xf>
    <xf numFmtId="0" fontId="16" fillId="33" borderId="17" xfId="0" applyFont="1" applyFill="1" applyBorder="1" applyAlignment="1">
      <alignment horizontal="center"/>
    </xf>
    <xf numFmtId="0" fontId="14" fillId="33" borderId="18" xfId="0" applyFont="1" applyFill="1" applyBorder="1" applyAlignment="1">
      <alignment horizontal="center"/>
    </xf>
    <xf numFmtId="0" fontId="14" fillId="33" borderId="19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1" fillId="0" borderId="15" xfId="0" applyFont="1" applyBorder="1" applyAlignment="1">
      <alignment/>
    </xf>
    <xf numFmtId="0" fontId="10" fillId="0" borderId="20" xfId="0" applyFont="1" applyBorder="1" applyAlignment="1">
      <alignment/>
    </xf>
    <xf numFmtId="49" fontId="18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8" fillId="33" borderId="10" xfId="0" applyNumberFormat="1" applyFont="1" applyFill="1" applyBorder="1" applyAlignment="1">
      <alignment horizontal="left"/>
    </xf>
    <xf numFmtId="49" fontId="19" fillId="33" borderId="10" xfId="0" applyNumberFormat="1" applyFont="1" applyFill="1" applyBorder="1" applyAlignment="1">
      <alignment horizontal="left"/>
    </xf>
    <xf numFmtId="49" fontId="10" fillId="33" borderId="10" xfId="0" applyNumberFormat="1" applyFont="1" applyFill="1" applyBorder="1" applyAlignment="1">
      <alignment horizontal="left"/>
    </xf>
    <xf numFmtId="49" fontId="18" fillId="0" borderId="10" xfId="0" applyNumberFormat="1" applyFont="1" applyBorder="1" applyAlignment="1">
      <alignment horizontal="left"/>
    </xf>
    <xf numFmtId="49" fontId="18" fillId="33" borderId="10" xfId="0" applyNumberFormat="1" applyFont="1" applyFill="1" applyBorder="1" applyAlignment="1">
      <alignment horizontal="left"/>
    </xf>
    <xf numFmtId="49" fontId="18" fillId="0" borderId="10" xfId="0" applyNumberFormat="1" applyFont="1" applyBorder="1" applyAlignment="1">
      <alignment horizontal="left"/>
    </xf>
    <xf numFmtId="49" fontId="19" fillId="0" borderId="10" xfId="0" applyNumberFormat="1" applyFont="1" applyBorder="1" applyAlignment="1">
      <alignment/>
    </xf>
    <xf numFmtId="49" fontId="18" fillId="0" borderId="10" xfId="0" applyNumberFormat="1" applyFont="1" applyFill="1" applyBorder="1" applyAlignment="1">
      <alignment horizontal="left"/>
    </xf>
    <xf numFmtId="49" fontId="18" fillId="0" borderId="10" xfId="0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49" fontId="10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left"/>
    </xf>
    <xf numFmtId="49" fontId="10" fillId="0" borderId="15" xfId="0" applyNumberFormat="1" applyFont="1" applyBorder="1" applyAlignment="1">
      <alignment/>
    </xf>
    <xf numFmtId="49" fontId="18" fillId="0" borderId="15" xfId="0" applyNumberFormat="1" applyFont="1" applyBorder="1" applyAlignment="1">
      <alignment/>
    </xf>
    <xf numFmtId="49" fontId="19" fillId="0" borderId="15" xfId="0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11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textRotation="90" wrapText="1"/>
    </xf>
    <xf numFmtId="0" fontId="13" fillId="0" borderId="27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textRotation="90"/>
    </xf>
    <xf numFmtId="0" fontId="14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0" fontId="14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textRotation="90" wrapText="1"/>
    </xf>
    <xf numFmtId="0" fontId="13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textRotation="90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28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5" fontId="11" fillId="0" borderId="11" xfId="0" applyNumberFormat="1" applyFont="1" applyBorder="1" applyAlignment="1">
      <alignment horizontal="center" vertical="center"/>
    </xf>
    <xf numFmtId="45" fontId="11" fillId="0" borderId="14" xfId="0" applyNumberFormat="1" applyFont="1" applyBorder="1" applyAlignment="1">
      <alignment horizontal="center" vertical="center"/>
    </xf>
    <xf numFmtId="45" fontId="11" fillId="0" borderId="13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 textRotation="90" wrapText="1"/>
    </xf>
    <xf numFmtId="49" fontId="10" fillId="0" borderId="28" xfId="0" applyNumberFormat="1" applyFont="1" applyBorder="1" applyAlignment="1">
      <alignment horizontal="center" vertical="center" textRotation="90" wrapText="1"/>
    </xf>
    <xf numFmtId="49" fontId="10" fillId="0" borderId="12" xfId="0" applyNumberFormat="1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/>
    </xf>
    <xf numFmtId="0" fontId="13" fillId="0" borderId="17" xfId="0" applyFont="1" applyBorder="1" applyAlignment="1">
      <alignment horizontal="center"/>
    </xf>
    <xf numFmtId="0" fontId="13" fillId="33" borderId="24" xfId="0" applyFont="1" applyFill="1" applyBorder="1" applyAlignment="1">
      <alignment horizontal="center"/>
    </xf>
    <xf numFmtId="0" fontId="13" fillId="33" borderId="29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 wrapText="1"/>
    </xf>
    <xf numFmtId="0" fontId="14" fillId="0" borderId="3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8" fillId="0" borderId="11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17</xdr:row>
      <xdr:rowOff>0</xdr:rowOff>
    </xdr:from>
    <xdr:to>
      <xdr:col>1</xdr:col>
      <xdr:colOff>66675</xdr:colOff>
      <xdr:row>17</xdr:row>
      <xdr:rowOff>0</xdr:rowOff>
    </xdr:to>
    <xdr:sp>
      <xdr:nvSpPr>
        <xdr:cNvPr id="1" name="Oval 1"/>
        <xdr:cNvSpPr>
          <a:spLocks/>
        </xdr:cNvSpPr>
      </xdr:nvSpPr>
      <xdr:spPr>
        <a:xfrm>
          <a:off x="333375" y="3476625"/>
          <a:ext cx="133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3"/>
  <sheetViews>
    <sheetView tabSelected="1" view="pageBreakPreview" zoomScale="60" zoomScaleNormal="75" zoomScalePageLayoutView="0" workbookViewId="0" topLeftCell="A67">
      <selection activeCell="P14" sqref="P14"/>
    </sheetView>
  </sheetViews>
  <sheetFormatPr defaultColWidth="9.00390625" defaultRowHeight="12.75"/>
  <cols>
    <col min="1" max="1" width="6.125" style="0" customWidth="1"/>
    <col min="2" max="2" width="36.875" style="0" customWidth="1"/>
    <col min="3" max="3" width="11.625" style="22" customWidth="1"/>
    <col min="4" max="4" width="28.875" style="0" customWidth="1"/>
    <col min="5" max="5" width="13.875" style="0" customWidth="1"/>
    <col min="6" max="6" width="10.875" style="0" customWidth="1"/>
    <col min="7" max="7" width="11.625" style="0" customWidth="1"/>
    <col min="8" max="8" width="10.75390625" style="0" customWidth="1"/>
    <col min="9" max="9" width="11.375" style="0" customWidth="1"/>
    <col min="10" max="10" width="14.125" style="0" customWidth="1"/>
    <col min="11" max="11" width="12.75390625" style="0" customWidth="1"/>
    <col min="12" max="12" width="13.25390625" style="0" customWidth="1"/>
    <col min="13" max="13" width="13.875" style="0" customWidth="1"/>
    <col min="14" max="14" width="11.875" style="0" customWidth="1"/>
    <col min="15" max="15" width="12.75390625" style="0" customWidth="1"/>
    <col min="16" max="16" width="12.125" style="0" customWidth="1"/>
  </cols>
  <sheetData>
    <row r="1" spans="1:16" s="15" customFormat="1" ht="64.5" customHeight="1">
      <c r="A1" s="152" t="s">
        <v>81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1:16" s="15" customFormat="1" ht="12.75" customHeight="1">
      <c r="A2" s="153" t="s">
        <v>5</v>
      </c>
      <c r="B2" s="153" t="s">
        <v>26</v>
      </c>
      <c r="C2" s="153" t="s">
        <v>27</v>
      </c>
      <c r="D2" s="153" t="s">
        <v>28</v>
      </c>
      <c r="E2" s="153" t="s">
        <v>78</v>
      </c>
      <c r="F2" s="153"/>
      <c r="G2" s="153"/>
      <c r="H2" s="153"/>
      <c r="I2" s="154" t="s">
        <v>30</v>
      </c>
      <c r="J2" s="155" t="s">
        <v>77</v>
      </c>
      <c r="K2" s="156"/>
      <c r="L2" s="156"/>
      <c r="M2" s="157"/>
      <c r="N2" s="158" t="s">
        <v>32</v>
      </c>
      <c r="O2" s="161" t="s">
        <v>33</v>
      </c>
      <c r="P2" s="139" t="s">
        <v>34</v>
      </c>
    </row>
    <row r="3" spans="1:16" s="15" customFormat="1" ht="18">
      <c r="A3" s="153"/>
      <c r="B3" s="153"/>
      <c r="C3" s="153"/>
      <c r="D3" s="153"/>
      <c r="E3" s="142" t="s">
        <v>35</v>
      </c>
      <c r="F3" s="142"/>
      <c r="G3" s="142" t="s">
        <v>36</v>
      </c>
      <c r="H3" s="142"/>
      <c r="I3" s="154"/>
      <c r="J3" s="143" t="s">
        <v>37</v>
      </c>
      <c r="K3" s="144"/>
      <c r="L3" s="144"/>
      <c r="M3" s="145"/>
      <c r="N3" s="159"/>
      <c r="O3" s="154"/>
      <c r="P3" s="140"/>
    </row>
    <row r="4" spans="1:16" s="15" customFormat="1" ht="20.25" customHeight="1">
      <c r="A4" s="153"/>
      <c r="B4" s="153"/>
      <c r="C4" s="153"/>
      <c r="D4" s="153"/>
      <c r="E4" s="19" t="s">
        <v>38</v>
      </c>
      <c r="F4" s="19" t="s">
        <v>1</v>
      </c>
      <c r="G4" s="19" t="s">
        <v>38</v>
      </c>
      <c r="H4" s="19" t="s">
        <v>1</v>
      </c>
      <c r="I4" s="154"/>
      <c r="J4" s="146" t="s">
        <v>38</v>
      </c>
      <c r="K4" s="147"/>
      <c r="L4" s="148"/>
      <c r="M4" s="19" t="s">
        <v>1</v>
      </c>
      <c r="N4" s="160"/>
      <c r="O4" s="154"/>
      <c r="P4" s="141"/>
    </row>
    <row r="5" spans="1:16" s="15" customFormat="1" ht="24.75" customHeight="1">
      <c r="A5" s="108" t="s">
        <v>82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</row>
    <row r="6" spans="1:16" s="15" customFormat="1" ht="36.75" customHeight="1">
      <c r="A6" s="24"/>
      <c r="B6" s="24"/>
      <c r="C6" s="24"/>
      <c r="D6" s="24"/>
      <c r="E6" s="24"/>
      <c r="F6" s="24"/>
      <c r="G6" s="24"/>
      <c r="H6" s="24"/>
      <c r="I6" s="24"/>
      <c r="J6" s="25" t="s">
        <v>63</v>
      </c>
      <c r="K6" s="26" t="s">
        <v>64</v>
      </c>
      <c r="L6" s="27" t="s">
        <v>65</v>
      </c>
      <c r="M6" s="24"/>
      <c r="N6" s="24"/>
      <c r="O6" s="24"/>
      <c r="P6" s="24"/>
    </row>
    <row r="7" spans="1:16" s="15" customFormat="1" ht="31.5" customHeight="1">
      <c r="A7" s="24">
        <v>1</v>
      </c>
      <c r="B7" s="33" t="s">
        <v>112</v>
      </c>
      <c r="C7" s="23">
        <v>1995</v>
      </c>
      <c r="D7" s="23" t="s">
        <v>12</v>
      </c>
      <c r="E7" s="24">
        <v>39</v>
      </c>
      <c r="F7" s="29">
        <v>78</v>
      </c>
      <c r="G7" s="24">
        <v>29</v>
      </c>
      <c r="H7" s="24">
        <v>19</v>
      </c>
      <c r="I7" s="29">
        <f>F7+H7</f>
        <v>97</v>
      </c>
      <c r="J7" s="25">
        <v>0.0019328703703703704</v>
      </c>
      <c r="K7" s="30">
        <v>0</v>
      </c>
      <c r="L7" s="31">
        <f>J7-K7</f>
        <v>0.0019328703703703704</v>
      </c>
      <c r="M7" s="24">
        <v>101</v>
      </c>
      <c r="N7" s="23">
        <f>I7+M7</f>
        <v>198</v>
      </c>
      <c r="O7" s="23">
        <v>1</v>
      </c>
      <c r="P7" s="23">
        <v>50</v>
      </c>
    </row>
    <row r="8" spans="1:16" s="15" customFormat="1" ht="23.25" customHeight="1">
      <c r="A8" s="29">
        <v>3</v>
      </c>
      <c r="B8" s="28" t="s">
        <v>104</v>
      </c>
      <c r="C8" s="23">
        <v>1994</v>
      </c>
      <c r="D8" s="23" t="s">
        <v>57</v>
      </c>
      <c r="E8" s="24">
        <v>18</v>
      </c>
      <c r="F8" s="29">
        <v>36</v>
      </c>
      <c r="G8" s="24">
        <v>42</v>
      </c>
      <c r="H8" s="24">
        <v>34</v>
      </c>
      <c r="I8" s="29">
        <f>F8+H8</f>
        <v>70</v>
      </c>
      <c r="J8" s="25">
        <v>0.0030787037037037037</v>
      </c>
      <c r="K8" s="30">
        <v>0</v>
      </c>
      <c r="L8" s="31">
        <f>J8-K8</f>
        <v>0.0030787037037037037</v>
      </c>
      <c r="M8" s="24">
        <v>49</v>
      </c>
      <c r="N8" s="23">
        <f>I8+M8</f>
        <v>119</v>
      </c>
      <c r="O8" s="23">
        <v>2</v>
      </c>
      <c r="P8" s="23">
        <v>45</v>
      </c>
    </row>
    <row r="9" spans="1:16" s="15" customFormat="1" ht="23.25" customHeight="1">
      <c r="A9" s="24">
        <v>2</v>
      </c>
      <c r="B9" s="33" t="s">
        <v>75</v>
      </c>
      <c r="C9" s="23">
        <v>1996</v>
      </c>
      <c r="D9" s="23" t="s">
        <v>16</v>
      </c>
      <c r="E9" s="24">
        <v>25</v>
      </c>
      <c r="F9" s="29">
        <v>50</v>
      </c>
      <c r="G9" s="24">
        <v>42</v>
      </c>
      <c r="H9" s="24">
        <v>34</v>
      </c>
      <c r="I9" s="29">
        <f>F9+H9</f>
        <v>84</v>
      </c>
      <c r="J9" s="25">
        <v>0.005625</v>
      </c>
      <c r="K9" s="30">
        <v>0</v>
      </c>
      <c r="L9" s="31">
        <f>J9-K9</f>
        <v>0.005625</v>
      </c>
      <c r="M9" s="24">
        <v>9</v>
      </c>
      <c r="N9" s="23">
        <f>I9+M9</f>
        <v>93</v>
      </c>
      <c r="O9" s="23">
        <v>3</v>
      </c>
      <c r="P9" s="23">
        <v>40</v>
      </c>
    </row>
    <row r="10" spans="1:16" s="15" customFormat="1" ht="23.25" customHeight="1">
      <c r="A10" s="24"/>
      <c r="B10" s="24"/>
      <c r="C10" s="24"/>
      <c r="D10" s="24"/>
      <c r="E10" s="24"/>
      <c r="F10" s="24"/>
      <c r="G10" s="24"/>
      <c r="H10" s="24"/>
      <c r="I10" s="24"/>
      <c r="J10" s="25"/>
      <c r="K10" s="26"/>
      <c r="L10" s="27"/>
      <c r="M10" s="24"/>
      <c r="N10" s="24"/>
      <c r="O10" s="24"/>
      <c r="P10" s="24"/>
    </row>
    <row r="11" spans="1:16" s="15" customFormat="1" ht="20.25">
      <c r="A11" s="29"/>
      <c r="B11" s="34"/>
      <c r="C11" s="29"/>
      <c r="D11" s="32"/>
      <c r="E11" s="24"/>
      <c r="F11" s="29"/>
      <c r="G11" s="24"/>
      <c r="H11" s="24"/>
      <c r="I11" s="29"/>
      <c r="J11" s="27"/>
      <c r="K11" s="30"/>
      <c r="L11" s="31"/>
      <c r="M11" s="24"/>
      <c r="N11" s="23"/>
      <c r="O11" s="24"/>
      <c r="P11" s="24"/>
    </row>
    <row r="12" spans="1:16" s="15" customFormat="1" ht="20.25">
      <c r="A12" s="149" t="s">
        <v>83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1"/>
    </row>
    <row r="13" spans="1:16" s="15" customFormat="1" ht="40.5">
      <c r="A13" s="24"/>
      <c r="B13" s="24"/>
      <c r="C13" s="24"/>
      <c r="D13" s="24"/>
      <c r="E13" s="24"/>
      <c r="F13" s="24"/>
      <c r="G13" s="24"/>
      <c r="H13" s="24"/>
      <c r="I13" s="24"/>
      <c r="J13" s="25" t="s">
        <v>63</v>
      </c>
      <c r="K13" s="26" t="s">
        <v>64</v>
      </c>
      <c r="L13" s="27" t="s">
        <v>65</v>
      </c>
      <c r="M13" s="24"/>
      <c r="N13" s="24"/>
      <c r="O13" s="24"/>
      <c r="P13" s="24"/>
    </row>
    <row r="14" spans="1:16" s="15" customFormat="1" ht="20.25">
      <c r="A14" s="24">
        <v>4</v>
      </c>
      <c r="B14" s="37" t="s">
        <v>60</v>
      </c>
      <c r="C14" s="32">
        <v>1993</v>
      </c>
      <c r="D14" s="32" t="s">
        <v>46</v>
      </c>
      <c r="E14" s="24">
        <v>40</v>
      </c>
      <c r="F14" s="29">
        <v>80</v>
      </c>
      <c r="G14" s="24">
        <v>54</v>
      </c>
      <c r="H14" s="24">
        <v>58</v>
      </c>
      <c r="I14" s="29">
        <f>F14+H14</f>
        <v>138</v>
      </c>
      <c r="J14" s="25">
        <v>0.004131944444444444</v>
      </c>
      <c r="K14" s="30">
        <v>0.0020833333333333333</v>
      </c>
      <c r="L14" s="31">
        <f>J14-K14</f>
        <v>0.002048611111111111</v>
      </c>
      <c r="M14" s="24">
        <v>95</v>
      </c>
      <c r="N14" s="36">
        <f>I14+M14</f>
        <v>233</v>
      </c>
      <c r="O14" s="23">
        <v>1</v>
      </c>
      <c r="P14" s="23">
        <v>50</v>
      </c>
    </row>
    <row r="15" spans="1:16" s="15" customFormat="1" ht="20.25">
      <c r="A15" s="24">
        <v>5</v>
      </c>
      <c r="B15" s="37" t="s">
        <v>121</v>
      </c>
      <c r="C15" s="32">
        <v>1991</v>
      </c>
      <c r="D15" s="32" t="s">
        <v>3</v>
      </c>
      <c r="E15" s="24">
        <v>36</v>
      </c>
      <c r="F15" s="29">
        <v>72</v>
      </c>
      <c r="G15" s="24">
        <v>30</v>
      </c>
      <c r="H15" s="24">
        <v>20</v>
      </c>
      <c r="I15" s="29">
        <f>F15+H15</f>
        <v>92</v>
      </c>
      <c r="J15" s="25">
        <v>0.0042824074074074075</v>
      </c>
      <c r="K15" s="30">
        <v>0.0020833333333333333</v>
      </c>
      <c r="L15" s="31">
        <f>J15-K15</f>
        <v>0.002199074074074074</v>
      </c>
      <c r="M15" s="24">
        <v>87</v>
      </c>
      <c r="N15" s="36">
        <f>I15+M15</f>
        <v>179</v>
      </c>
      <c r="O15" s="23">
        <v>2</v>
      </c>
      <c r="P15" s="23">
        <v>45</v>
      </c>
    </row>
    <row r="16" spans="1:16" s="15" customFormat="1" ht="20.25">
      <c r="A16" s="29">
        <v>6</v>
      </c>
      <c r="B16" s="28" t="s">
        <v>119</v>
      </c>
      <c r="C16" s="23">
        <v>1991</v>
      </c>
      <c r="D16" s="23" t="s">
        <v>16</v>
      </c>
      <c r="E16" s="24">
        <v>34</v>
      </c>
      <c r="F16" s="29">
        <v>68</v>
      </c>
      <c r="G16" s="24">
        <v>23</v>
      </c>
      <c r="H16" s="24">
        <v>13</v>
      </c>
      <c r="I16" s="29">
        <f>F16+H16</f>
        <v>81</v>
      </c>
      <c r="J16" s="25">
        <v>0.0051504629629629635</v>
      </c>
      <c r="K16" s="30">
        <v>0.00208333333333333</v>
      </c>
      <c r="L16" s="31">
        <f>J16-K16</f>
        <v>0.0030671296296296336</v>
      </c>
      <c r="M16" s="24">
        <v>49</v>
      </c>
      <c r="N16" s="36">
        <f>I16+M16</f>
        <v>130</v>
      </c>
      <c r="O16" s="23">
        <v>3</v>
      </c>
      <c r="P16" s="23">
        <v>40</v>
      </c>
    </row>
    <row r="17" spans="1:16" s="15" customFormat="1" ht="20.25">
      <c r="A17" s="24">
        <v>7</v>
      </c>
      <c r="B17" s="28" t="s">
        <v>67</v>
      </c>
      <c r="C17" s="23">
        <v>1987</v>
      </c>
      <c r="D17" s="23" t="s">
        <v>100</v>
      </c>
      <c r="E17" s="24">
        <v>27</v>
      </c>
      <c r="F17" s="29">
        <v>54</v>
      </c>
      <c r="G17" s="24">
        <v>28</v>
      </c>
      <c r="H17" s="24">
        <v>18</v>
      </c>
      <c r="I17" s="29">
        <f>F17+H17</f>
        <v>72</v>
      </c>
      <c r="J17" s="25">
        <v>0.00633101851851852</v>
      </c>
      <c r="K17" s="30">
        <v>0.00208333333333333</v>
      </c>
      <c r="L17" s="31">
        <f>J17-K17</f>
        <v>0.004247685185185189</v>
      </c>
      <c r="M17" s="24">
        <v>25</v>
      </c>
      <c r="N17" s="36">
        <f>I17+M17</f>
        <v>97</v>
      </c>
      <c r="O17" s="23">
        <v>4</v>
      </c>
      <c r="P17" s="23">
        <v>36</v>
      </c>
    </row>
    <row r="18" spans="1:16" s="15" customFormat="1" ht="20.25">
      <c r="A18" s="29">
        <v>8</v>
      </c>
      <c r="B18" s="33" t="s">
        <v>106</v>
      </c>
      <c r="C18" s="23">
        <v>1989</v>
      </c>
      <c r="D18" s="23" t="s">
        <v>107</v>
      </c>
      <c r="E18" s="24">
        <v>18</v>
      </c>
      <c r="F18" s="29">
        <v>36</v>
      </c>
      <c r="G18" s="24">
        <v>41</v>
      </c>
      <c r="H18" s="24">
        <v>32</v>
      </c>
      <c r="I18" s="29">
        <f>F18+H18</f>
        <v>68</v>
      </c>
      <c r="J18" s="25">
        <v>0.008240740740740741</v>
      </c>
      <c r="K18" s="30">
        <v>0.00208333333333333</v>
      </c>
      <c r="L18" s="31">
        <f>J18-K18</f>
        <v>0.006157407407407412</v>
      </c>
      <c r="M18" s="24">
        <v>5</v>
      </c>
      <c r="N18" s="36">
        <f>I18+M18</f>
        <v>73</v>
      </c>
      <c r="O18" s="23">
        <v>5</v>
      </c>
      <c r="P18" s="23">
        <v>33</v>
      </c>
    </row>
    <row r="19" spans="1:16" s="15" customFormat="1" ht="20.25">
      <c r="A19" s="24"/>
      <c r="B19" s="24"/>
      <c r="C19" s="24"/>
      <c r="D19" s="24"/>
      <c r="E19" s="24"/>
      <c r="F19" s="24"/>
      <c r="G19" s="24"/>
      <c r="H19" s="24"/>
      <c r="I19" s="24"/>
      <c r="J19" s="25"/>
      <c r="K19" s="26"/>
      <c r="L19" s="27"/>
      <c r="M19" s="24"/>
      <c r="N19" s="82"/>
      <c r="O19" s="24"/>
      <c r="P19" s="24"/>
    </row>
    <row r="20" spans="1:16" s="15" customFormat="1" ht="20.25">
      <c r="A20" s="149" t="s">
        <v>84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1"/>
    </row>
    <row r="21" spans="1:16" s="15" customFormat="1" ht="40.5">
      <c r="A21" s="24"/>
      <c r="B21" s="24"/>
      <c r="C21" s="24"/>
      <c r="D21" s="24"/>
      <c r="E21" s="24"/>
      <c r="F21" s="23"/>
      <c r="G21" s="24"/>
      <c r="H21" s="24"/>
      <c r="I21" s="24"/>
      <c r="J21" s="25" t="s">
        <v>63</v>
      </c>
      <c r="K21" s="26" t="s">
        <v>64</v>
      </c>
      <c r="L21" s="27" t="s">
        <v>65</v>
      </c>
      <c r="M21" s="24"/>
      <c r="N21" s="24"/>
      <c r="O21" s="24"/>
      <c r="P21" s="24"/>
    </row>
    <row r="22" spans="1:16" s="15" customFormat="1" ht="20.25">
      <c r="A22" s="39">
        <v>9</v>
      </c>
      <c r="B22" s="28" t="s">
        <v>39</v>
      </c>
      <c r="C22" s="23">
        <v>1983</v>
      </c>
      <c r="D22" s="28" t="s">
        <v>3</v>
      </c>
      <c r="E22" s="39">
        <v>44</v>
      </c>
      <c r="F22" s="39">
        <v>88</v>
      </c>
      <c r="G22" s="39">
        <v>54</v>
      </c>
      <c r="H22" s="39">
        <v>58</v>
      </c>
      <c r="I22" s="39">
        <f aca="true" t="shared" si="0" ref="I22:I28">F22+H22</f>
        <v>146</v>
      </c>
      <c r="J22" s="25">
        <v>0.0059375</v>
      </c>
      <c r="K22" s="30">
        <v>0.004166666666666667</v>
      </c>
      <c r="L22" s="31">
        <f aca="true" t="shared" si="1" ref="L22:L28">J22-K22</f>
        <v>0.0017708333333333335</v>
      </c>
      <c r="M22" s="39">
        <v>108</v>
      </c>
      <c r="N22" s="32">
        <f aca="true" t="shared" si="2" ref="N22:N28">I22+M22</f>
        <v>254</v>
      </c>
      <c r="O22" s="23">
        <v>1</v>
      </c>
      <c r="P22" s="23">
        <v>50</v>
      </c>
    </row>
    <row r="23" spans="1:16" s="15" customFormat="1" ht="20.25">
      <c r="A23" s="39">
        <v>11</v>
      </c>
      <c r="B23" s="37" t="s">
        <v>59</v>
      </c>
      <c r="C23" s="32">
        <v>1986</v>
      </c>
      <c r="D23" s="32" t="s">
        <v>6</v>
      </c>
      <c r="E23" s="39">
        <v>33</v>
      </c>
      <c r="F23" s="39">
        <v>66</v>
      </c>
      <c r="G23" s="39">
        <v>37</v>
      </c>
      <c r="H23" s="39">
        <v>27</v>
      </c>
      <c r="I23" s="39">
        <f t="shared" si="0"/>
        <v>93</v>
      </c>
      <c r="J23" s="25">
        <v>0.006817129629629629</v>
      </c>
      <c r="K23" s="30">
        <v>0.00416666666666667</v>
      </c>
      <c r="L23" s="31">
        <f t="shared" si="1"/>
        <v>0.0026504629629629586</v>
      </c>
      <c r="M23" s="39">
        <v>63</v>
      </c>
      <c r="N23" s="32">
        <f t="shared" si="2"/>
        <v>156</v>
      </c>
      <c r="O23" s="23">
        <v>2</v>
      </c>
      <c r="P23" s="23">
        <v>45</v>
      </c>
    </row>
    <row r="24" spans="1:16" s="15" customFormat="1" ht="20.25">
      <c r="A24" s="39">
        <v>14</v>
      </c>
      <c r="B24" s="28" t="s">
        <v>117</v>
      </c>
      <c r="C24" s="23">
        <v>1985</v>
      </c>
      <c r="D24" s="28" t="s">
        <v>118</v>
      </c>
      <c r="E24" s="39">
        <v>17</v>
      </c>
      <c r="F24" s="39">
        <v>34</v>
      </c>
      <c r="G24" s="39">
        <v>32</v>
      </c>
      <c r="H24" s="39">
        <v>22</v>
      </c>
      <c r="I24" s="39">
        <f t="shared" si="0"/>
        <v>56</v>
      </c>
      <c r="J24" s="25">
        <v>0.006539351851851852</v>
      </c>
      <c r="K24" s="30">
        <v>0.00416666666666667</v>
      </c>
      <c r="L24" s="31">
        <f t="shared" si="1"/>
        <v>0.0023726851851851817</v>
      </c>
      <c r="M24" s="39">
        <v>77</v>
      </c>
      <c r="N24" s="32">
        <f t="shared" si="2"/>
        <v>133</v>
      </c>
      <c r="O24" s="23">
        <v>3</v>
      </c>
      <c r="P24" s="23">
        <v>40</v>
      </c>
    </row>
    <row r="25" spans="1:16" s="15" customFormat="1" ht="20.25">
      <c r="A25" s="39">
        <v>10</v>
      </c>
      <c r="B25" s="28" t="s">
        <v>58</v>
      </c>
      <c r="C25" s="23">
        <v>1986</v>
      </c>
      <c r="D25" s="23" t="s">
        <v>16</v>
      </c>
      <c r="E25" s="39">
        <v>30</v>
      </c>
      <c r="F25" s="39">
        <v>60</v>
      </c>
      <c r="G25" s="39">
        <v>44</v>
      </c>
      <c r="H25" s="39">
        <v>38</v>
      </c>
      <c r="I25" s="39">
        <f t="shared" si="0"/>
        <v>98</v>
      </c>
      <c r="J25" s="25">
        <v>0.00875</v>
      </c>
      <c r="K25" s="30">
        <v>0.004166666666666667</v>
      </c>
      <c r="L25" s="31">
        <f t="shared" si="1"/>
        <v>0.004583333333333334</v>
      </c>
      <c r="M25" s="39">
        <v>20</v>
      </c>
      <c r="N25" s="32">
        <f t="shared" si="2"/>
        <v>118</v>
      </c>
      <c r="O25" s="23">
        <v>4</v>
      </c>
      <c r="P25" s="23">
        <v>36</v>
      </c>
    </row>
    <row r="26" spans="1:16" s="15" customFormat="1" ht="20.25">
      <c r="A26" s="39">
        <v>12</v>
      </c>
      <c r="B26" s="28" t="s">
        <v>131</v>
      </c>
      <c r="C26" s="23">
        <v>1985</v>
      </c>
      <c r="D26" s="23" t="s">
        <v>14</v>
      </c>
      <c r="E26" s="39">
        <v>29</v>
      </c>
      <c r="F26" s="39">
        <v>58</v>
      </c>
      <c r="G26" s="39">
        <v>32</v>
      </c>
      <c r="H26" s="39">
        <v>22</v>
      </c>
      <c r="I26" s="39">
        <f t="shared" si="0"/>
        <v>80</v>
      </c>
      <c r="J26" s="25">
        <v>0.008842592592592591</v>
      </c>
      <c r="K26" s="30">
        <v>0.00416666666666667</v>
      </c>
      <c r="L26" s="31">
        <f t="shared" si="1"/>
        <v>0.004675925925925921</v>
      </c>
      <c r="M26" s="39">
        <v>19</v>
      </c>
      <c r="N26" s="32">
        <f t="shared" si="2"/>
        <v>99</v>
      </c>
      <c r="O26" s="23">
        <v>5</v>
      </c>
      <c r="P26" s="23">
        <v>33</v>
      </c>
    </row>
    <row r="27" spans="1:16" s="15" customFormat="1" ht="20.25">
      <c r="A27" s="39">
        <v>15</v>
      </c>
      <c r="B27" s="28" t="s">
        <v>128</v>
      </c>
      <c r="C27" s="23">
        <v>1984</v>
      </c>
      <c r="D27" s="23" t="s">
        <v>13</v>
      </c>
      <c r="E27" s="39">
        <v>13</v>
      </c>
      <c r="F27" s="39">
        <v>26</v>
      </c>
      <c r="G27" s="39">
        <v>29</v>
      </c>
      <c r="H27" s="39">
        <v>19</v>
      </c>
      <c r="I27" s="39">
        <f t="shared" si="0"/>
        <v>45</v>
      </c>
      <c r="J27" s="25">
        <v>0.0072800925925925915</v>
      </c>
      <c r="K27" s="30">
        <v>0.00416666666666667</v>
      </c>
      <c r="L27" s="31">
        <f t="shared" si="1"/>
        <v>0.0031134259259259214</v>
      </c>
      <c r="M27" s="39">
        <v>48</v>
      </c>
      <c r="N27" s="32">
        <f t="shared" si="2"/>
        <v>93</v>
      </c>
      <c r="O27" s="23">
        <v>6</v>
      </c>
      <c r="P27" s="23">
        <v>31</v>
      </c>
    </row>
    <row r="28" spans="1:16" s="15" customFormat="1" ht="20.25">
      <c r="A28" s="39">
        <v>13</v>
      </c>
      <c r="B28" s="28" t="s">
        <v>108</v>
      </c>
      <c r="C28" s="23">
        <v>1986</v>
      </c>
      <c r="D28" s="23" t="s">
        <v>107</v>
      </c>
      <c r="E28" s="39">
        <v>22</v>
      </c>
      <c r="F28" s="39">
        <v>44</v>
      </c>
      <c r="G28" s="39">
        <v>24</v>
      </c>
      <c r="H28" s="39">
        <v>14</v>
      </c>
      <c r="I28" s="39">
        <f t="shared" si="0"/>
        <v>58</v>
      </c>
      <c r="J28" s="25">
        <v>0.007986111111111112</v>
      </c>
      <c r="K28" s="30">
        <v>0.00416666666666667</v>
      </c>
      <c r="L28" s="31">
        <f t="shared" si="1"/>
        <v>0.003819444444444442</v>
      </c>
      <c r="M28" s="39">
        <v>33</v>
      </c>
      <c r="N28" s="32">
        <f t="shared" si="2"/>
        <v>91</v>
      </c>
      <c r="O28" s="23">
        <v>7</v>
      </c>
      <c r="P28" s="23">
        <v>30</v>
      </c>
    </row>
    <row r="29" spans="1:16" s="15" customFormat="1" ht="20.25">
      <c r="A29" s="39"/>
      <c r="B29" s="38"/>
      <c r="C29" s="38"/>
      <c r="D29" s="38"/>
      <c r="E29" s="39"/>
      <c r="F29" s="39"/>
      <c r="G29" s="39"/>
      <c r="H29" s="39"/>
      <c r="I29" s="39"/>
      <c r="J29" s="27"/>
      <c r="K29" s="30"/>
      <c r="L29" s="31"/>
      <c r="M29" s="39"/>
      <c r="N29" s="32"/>
      <c r="O29" s="39"/>
      <c r="P29" s="24"/>
    </row>
    <row r="30" spans="1:16" s="15" customFormat="1" ht="20.25">
      <c r="A30" s="149" t="s">
        <v>85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1"/>
    </row>
    <row r="31" spans="1:16" s="15" customFormat="1" ht="40.5">
      <c r="A31" s="24"/>
      <c r="B31" s="24"/>
      <c r="C31" s="24"/>
      <c r="D31" s="24"/>
      <c r="E31" s="24"/>
      <c r="F31" s="24"/>
      <c r="G31" s="24"/>
      <c r="H31" s="24"/>
      <c r="I31" s="24"/>
      <c r="J31" s="25" t="s">
        <v>63</v>
      </c>
      <c r="K31" s="26" t="s">
        <v>64</v>
      </c>
      <c r="L31" s="27" t="s">
        <v>65</v>
      </c>
      <c r="M31" s="24"/>
      <c r="N31" s="24"/>
      <c r="O31" s="24"/>
      <c r="P31" s="24"/>
    </row>
    <row r="32" spans="1:16" s="15" customFormat="1" ht="20.25">
      <c r="A32" s="24">
        <v>17</v>
      </c>
      <c r="B32" s="28" t="s">
        <v>122</v>
      </c>
      <c r="C32" s="23">
        <v>1978</v>
      </c>
      <c r="D32" s="23" t="s">
        <v>3</v>
      </c>
      <c r="E32" s="39">
        <v>23</v>
      </c>
      <c r="F32" s="39">
        <v>46</v>
      </c>
      <c r="G32" s="32">
        <v>44</v>
      </c>
      <c r="H32" s="29">
        <v>38</v>
      </c>
      <c r="I32" s="29">
        <f aca="true" t="shared" si="3" ref="I32:I37">F32+H32</f>
        <v>84</v>
      </c>
      <c r="J32" s="25">
        <v>0.008599537037037036</v>
      </c>
      <c r="K32" s="30">
        <v>0.00625</v>
      </c>
      <c r="L32" s="31">
        <f aca="true" t="shared" si="4" ref="L32:L37">J32-K32</f>
        <v>0.0023495370370370354</v>
      </c>
      <c r="M32" s="32">
        <v>78</v>
      </c>
      <c r="N32" s="32">
        <f aca="true" t="shared" si="5" ref="N32:N37">I32+M32</f>
        <v>162</v>
      </c>
      <c r="O32" s="23">
        <v>1</v>
      </c>
      <c r="P32" s="23">
        <v>50</v>
      </c>
    </row>
    <row r="33" spans="1:16" s="15" customFormat="1" ht="20.25">
      <c r="A33" s="24">
        <v>16</v>
      </c>
      <c r="B33" s="40" t="s">
        <v>61</v>
      </c>
      <c r="C33" s="41">
        <v>1981</v>
      </c>
      <c r="D33" s="41" t="s">
        <v>2</v>
      </c>
      <c r="E33" s="41">
        <v>38</v>
      </c>
      <c r="F33" s="39">
        <v>76</v>
      </c>
      <c r="G33" s="29">
        <v>38</v>
      </c>
      <c r="H33" s="29">
        <v>28</v>
      </c>
      <c r="I33" s="29">
        <f t="shared" si="3"/>
        <v>104</v>
      </c>
      <c r="J33" s="25">
        <v>0.009027777777777779</v>
      </c>
      <c r="K33" s="30">
        <v>0.00625</v>
      </c>
      <c r="L33" s="31">
        <f t="shared" si="4"/>
        <v>0.0027777777777777783</v>
      </c>
      <c r="M33" s="29">
        <v>58</v>
      </c>
      <c r="N33" s="23">
        <f t="shared" si="5"/>
        <v>162</v>
      </c>
      <c r="O33" s="23">
        <v>2</v>
      </c>
      <c r="P33" s="23">
        <v>45</v>
      </c>
    </row>
    <row r="34" spans="1:16" s="15" customFormat="1" ht="20.25">
      <c r="A34" s="29">
        <v>18</v>
      </c>
      <c r="B34" s="40" t="s">
        <v>62</v>
      </c>
      <c r="C34" s="41">
        <v>1977</v>
      </c>
      <c r="D34" s="41" t="s">
        <v>2</v>
      </c>
      <c r="E34" s="39">
        <v>37</v>
      </c>
      <c r="F34" s="39">
        <v>74</v>
      </c>
      <c r="G34" s="29">
        <v>15</v>
      </c>
      <c r="H34" s="29">
        <v>7</v>
      </c>
      <c r="I34" s="29">
        <f t="shared" si="3"/>
        <v>81</v>
      </c>
      <c r="J34" s="25">
        <v>0.00866898148148148</v>
      </c>
      <c r="K34" s="30">
        <v>0.00625</v>
      </c>
      <c r="L34" s="31">
        <f t="shared" si="4"/>
        <v>0.0024189814814814803</v>
      </c>
      <c r="M34" s="29">
        <v>74</v>
      </c>
      <c r="N34" s="23">
        <f t="shared" si="5"/>
        <v>155</v>
      </c>
      <c r="O34" s="23">
        <v>3</v>
      </c>
      <c r="P34" s="23">
        <v>40</v>
      </c>
    </row>
    <row r="35" spans="1:16" s="15" customFormat="1" ht="20.25">
      <c r="A35" s="29">
        <v>20</v>
      </c>
      <c r="B35" s="28" t="s">
        <v>76</v>
      </c>
      <c r="C35" s="23">
        <v>1980</v>
      </c>
      <c r="D35" s="23" t="s">
        <v>3</v>
      </c>
      <c r="E35" s="39">
        <v>12</v>
      </c>
      <c r="F35" s="39">
        <v>24</v>
      </c>
      <c r="G35" s="29">
        <v>35</v>
      </c>
      <c r="H35" s="29">
        <v>25</v>
      </c>
      <c r="I35" s="29">
        <f t="shared" si="3"/>
        <v>49</v>
      </c>
      <c r="J35" s="25">
        <v>0.009814814814814814</v>
      </c>
      <c r="K35" s="30">
        <v>0.00625</v>
      </c>
      <c r="L35" s="31">
        <f t="shared" si="4"/>
        <v>0.003564814814814814</v>
      </c>
      <c r="M35" s="29">
        <v>38</v>
      </c>
      <c r="N35" s="23">
        <f t="shared" si="5"/>
        <v>87</v>
      </c>
      <c r="O35" s="23">
        <v>4</v>
      </c>
      <c r="P35" s="23">
        <v>36</v>
      </c>
    </row>
    <row r="36" spans="1:16" s="15" customFormat="1" ht="20.25">
      <c r="A36" s="29">
        <v>19</v>
      </c>
      <c r="B36" s="28" t="s">
        <v>137</v>
      </c>
      <c r="C36" s="23">
        <v>1978</v>
      </c>
      <c r="D36" s="23" t="s">
        <v>136</v>
      </c>
      <c r="E36" s="39">
        <v>19</v>
      </c>
      <c r="F36" s="39">
        <v>38</v>
      </c>
      <c r="G36" s="29">
        <v>28</v>
      </c>
      <c r="H36" s="29">
        <v>18</v>
      </c>
      <c r="I36" s="29">
        <f t="shared" si="3"/>
        <v>56</v>
      </c>
      <c r="J36" s="25">
        <v>0.01050925925925926</v>
      </c>
      <c r="K36" s="30">
        <v>0.00625</v>
      </c>
      <c r="L36" s="31">
        <f t="shared" si="4"/>
        <v>0.0042592592592592595</v>
      </c>
      <c r="M36" s="29">
        <v>25</v>
      </c>
      <c r="N36" s="32">
        <f t="shared" si="5"/>
        <v>81</v>
      </c>
      <c r="O36" s="23">
        <v>5</v>
      </c>
      <c r="P36" s="23">
        <v>33</v>
      </c>
    </row>
    <row r="37" spans="1:16" s="15" customFormat="1" ht="20.25">
      <c r="A37" s="29">
        <v>21</v>
      </c>
      <c r="B37" s="28" t="s">
        <v>120</v>
      </c>
      <c r="C37" s="23">
        <v>1980</v>
      </c>
      <c r="D37" s="23" t="s">
        <v>16</v>
      </c>
      <c r="E37" s="39">
        <v>11</v>
      </c>
      <c r="F37" s="39">
        <v>22</v>
      </c>
      <c r="G37" s="29">
        <v>20</v>
      </c>
      <c r="H37" s="29">
        <v>10</v>
      </c>
      <c r="I37" s="29">
        <f t="shared" si="3"/>
        <v>32</v>
      </c>
      <c r="J37" s="25">
        <v>0.009363425925925926</v>
      </c>
      <c r="K37" s="30">
        <v>0.00625</v>
      </c>
      <c r="L37" s="31">
        <f t="shared" si="4"/>
        <v>0.0031134259259259257</v>
      </c>
      <c r="M37" s="29">
        <v>48</v>
      </c>
      <c r="N37" s="32">
        <f t="shared" si="5"/>
        <v>80</v>
      </c>
      <c r="O37" s="32">
        <v>6</v>
      </c>
      <c r="P37" s="23">
        <v>31</v>
      </c>
    </row>
    <row r="38" spans="1:16" s="15" customFormat="1" ht="20.25">
      <c r="A38" s="38"/>
      <c r="B38" s="24"/>
      <c r="C38" s="24"/>
      <c r="D38" s="24"/>
      <c r="E38" s="24"/>
      <c r="F38" s="24"/>
      <c r="G38" s="24"/>
      <c r="H38" s="24"/>
      <c r="I38" s="24"/>
      <c r="J38" s="25"/>
      <c r="K38" s="26"/>
      <c r="L38" s="27"/>
      <c r="M38" s="24"/>
      <c r="N38" s="24"/>
      <c r="O38" s="38"/>
      <c r="P38" s="38"/>
    </row>
    <row r="39" spans="1:16" s="15" customFormat="1" ht="20.25">
      <c r="A39" s="29"/>
      <c r="B39" s="42"/>
      <c r="C39" s="24"/>
      <c r="D39" s="23"/>
      <c r="E39" s="128" t="s">
        <v>87</v>
      </c>
      <c r="F39" s="129"/>
      <c r="G39" s="129"/>
      <c r="H39" s="129"/>
      <c r="I39" s="129"/>
      <c r="J39" s="130"/>
      <c r="K39" s="30"/>
      <c r="L39" s="43"/>
      <c r="M39" s="29"/>
      <c r="N39" s="29"/>
      <c r="O39" s="29"/>
      <c r="P39" s="29"/>
    </row>
    <row r="40" spans="1:16" s="15" customFormat="1" ht="40.5">
      <c r="A40" s="29"/>
      <c r="B40" s="28"/>
      <c r="C40" s="23"/>
      <c r="D40" s="23"/>
      <c r="E40" s="44"/>
      <c r="F40" s="29"/>
      <c r="G40" s="29"/>
      <c r="H40" s="29"/>
      <c r="I40" s="29"/>
      <c r="J40" s="25" t="s">
        <v>63</v>
      </c>
      <c r="K40" s="26" t="s">
        <v>64</v>
      </c>
      <c r="L40" s="27" t="s">
        <v>65</v>
      </c>
      <c r="M40" s="29"/>
      <c r="N40" s="32"/>
      <c r="O40" s="29"/>
      <c r="P40" s="29"/>
    </row>
    <row r="41" spans="1:16" s="15" customFormat="1" ht="20.25">
      <c r="A41" s="29">
        <v>24</v>
      </c>
      <c r="B41" s="28" t="s">
        <v>109</v>
      </c>
      <c r="C41" s="23">
        <v>1975</v>
      </c>
      <c r="D41" s="23" t="s">
        <v>107</v>
      </c>
      <c r="E41" s="81">
        <v>20</v>
      </c>
      <c r="F41" s="39">
        <v>40</v>
      </c>
      <c r="G41" s="29">
        <v>36</v>
      </c>
      <c r="H41" s="29">
        <v>26</v>
      </c>
      <c r="I41" s="29">
        <f>F41+H41</f>
        <v>66</v>
      </c>
      <c r="J41" s="25">
        <v>0.009097222222222222</v>
      </c>
      <c r="K41" s="30">
        <v>0.00625</v>
      </c>
      <c r="L41" s="31">
        <f>J41-K41</f>
        <v>0.0028472222222222215</v>
      </c>
      <c r="M41" s="29">
        <v>56</v>
      </c>
      <c r="N41" s="23">
        <f>I41+M41</f>
        <v>122</v>
      </c>
      <c r="O41" s="32">
        <v>1</v>
      </c>
      <c r="P41" s="32">
        <v>50</v>
      </c>
    </row>
    <row r="42" spans="1:16" s="15" customFormat="1" ht="20.25">
      <c r="A42" s="29">
        <v>23</v>
      </c>
      <c r="B42" s="28" t="s">
        <v>68</v>
      </c>
      <c r="C42" s="23">
        <v>1974</v>
      </c>
      <c r="D42" s="23" t="s">
        <v>100</v>
      </c>
      <c r="E42" s="81">
        <v>22</v>
      </c>
      <c r="F42" s="39">
        <v>44</v>
      </c>
      <c r="G42" s="29">
        <v>22</v>
      </c>
      <c r="H42" s="29">
        <v>12</v>
      </c>
      <c r="I42" s="29">
        <f>F42+H42</f>
        <v>56</v>
      </c>
      <c r="J42" s="25">
        <v>0.012361111111111113</v>
      </c>
      <c r="K42" s="30">
        <v>0.00625</v>
      </c>
      <c r="L42" s="31">
        <f>J42-K42</f>
        <v>0.006111111111111112</v>
      </c>
      <c r="M42" s="29">
        <v>6</v>
      </c>
      <c r="N42" s="23">
        <f>I42+M42</f>
        <v>62</v>
      </c>
      <c r="O42" s="32">
        <v>2</v>
      </c>
      <c r="P42" s="32">
        <v>45</v>
      </c>
    </row>
    <row r="43" spans="1:16" s="15" customFormat="1" ht="20.25">
      <c r="A43" s="29">
        <v>22</v>
      </c>
      <c r="B43" s="28" t="s">
        <v>110</v>
      </c>
      <c r="C43" s="23">
        <v>1975</v>
      </c>
      <c r="D43" s="23" t="s">
        <v>107</v>
      </c>
      <c r="E43" s="39">
        <v>27</v>
      </c>
      <c r="F43" s="39">
        <v>54</v>
      </c>
      <c r="G43" s="29">
        <v>7</v>
      </c>
      <c r="H43" s="29">
        <v>3</v>
      </c>
      <c r="I43" s="29">
        <f>F43+H43</f>
        <v>57</v>
      </c>
      <c r="J43" s="25">
        <v>0.013287037037037036</v>
      </c>
      <c r="K43" s="30">
        <v>0.00625</v>
      </c>
      <c r="L43" s="31">
        <f>J43-K43</f>
        <v>0.007037037037037036</v>
      </c>
      <c r="M43" s="29">
        <v>1</v>
      </c>
      <c r="N43" s="23">
        <f>I43+M43</f>
        <v>58</v>
      </c>
      <c r="O43" s="32">
        <v>3</v>
      </c>
      <c r="P43" s="32">
        <v>40</v>
      </c>
    </row>
    <row r="44" spans="1:16" s="15" customFormat="1" ht="20.25">
      <c r="A44" s="29"/>
      <c r="B44" s="28"/>
      <c r="C44" s="23"/>
      <c r="D44" s="23"/>
      <c r="E44" s="44"/>
      <c r="F44" s="29"/>
      <c r="G44" s="29"/>
      <c r="H44" s="29"/>
      <c r="I44" s="29"/>
      <c r="J44" s="25"/>
      <c r="K44" s="26"/>
      <c r="L44" s="27"/>
      <c r="M44" s="29"/>
      <c r="N44" s="32"/>
      <c r="O44" s="32"/>
      <c r="P44" s="29"/>
    </row>
    <row r="45" spans="1:16" s="15" customFormat="1" ht="20.25">
      <c r="A45" s="29"/>
      <c r="B45" s="28"/>
      <c r="C45" s="23"/>
      <c r="D45" s="23"/>
      <c r="E45" s="29"/>
      <c r="F45" s="29"/>
      <c r="G45" s="29"/>
      <c r="H45" s="29"/>
      <c r="I45" s="29"/>
      <c r="J45" s="25"/>
      <c r="K45" s="26"/>
      <c r="L45" s="27"/>
      <c r="M45" s="29"/>
      <c r="N45" s="32"/>
      <c r="O45" s="29"/>
      <c r="P45" s="29"/>
    </row>
    <row r="46" spans="1:16" s="15" customFormat="1" ht="20.25">
      <c r="A46" s="166" t="s">
        <v>86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</row>
    <row r="47" spans="1:16" s="15" customFormat="1" ht="40.5">
      <c r="A47" s="32"/>
      <c r="B47" s="32"/>
      <c r="C47" s="32"/>
      <c r="D47" s="32"/>
      <c r="E47" s="32"/>
      <c r="F47" s="32"/>
      <c r="G47" s="32"/>
      <c r="H47" s="32"/>
      <c r="I47" s="32"/>
      <c r="J47" s="25" t="s">
        <v>63</v>
      </c>
      <c r="K47" s="26" t="s">
        <v>64</v>
      </c>
      <c r="L47" s="27" t="s">
        <v>65</v>
      </c>
      <c r="M47" s="32"/>
      <c r="N47" s="32"/>
      <c r="O47" s="32"/>
      <c r="P47" s="32"/>
    </row>
    <row r="48" spans="1:16" s="15" customFormat="1" ht="20.25">
      <c r="A48" s="29">
        <v>26</v>
      </c>
      <c r="B48" s="37" t="s">
        <v>103</v>
      </c>
      <c r="C48" s="32">
        <v>1971</v>
      </c>
      <c r="D48" s="32" t="s">
        <v>2</v>
      </c>
      <c r="E48" s="29">
        <v>38</v>
      </c>
      <c r="F48" s="29">
        <v>76</v>
      </c>
      <c r="G48" s="29">
        <v>22</v>
      </c>
      <c r="H48" s="29">
        <v>12</v>
      </c>
      <c r="I48" s="29">
        <f>F48+H48</f>
        <v>88</v>
      </c>
      <c r="J48" s="25">
        <v>0.011122685185185185</v>
      </c>
      <c r="K48" s="30">
        <v>0.008333333333333333</v>
      </c>
      <c r="L48" s="31">
        <f>J48-K48</f>
        <v>0.002789351851851852</v>
      </c>
      <c r="M48" s="29">
        <v>57</v>
      </c>
      <c r="N48" s="32">
        <f>I48+M48</f>
        <v>145</v>
      </c>
      <c r="O48" s="23">
        <v>1</v>
      </c>
      <c r="P48" s="32">
        <v>50</v>
      </c>
    </row>
    <row r="49" spans="1:16" s="15" customFormat="1" ht="20.25">
      <c r="A49" s="29">
        <v>25</v>
      </c>
      <c r="B49" s="37" t="s">
        <v>42</v>
      </c>
      <c r="C49" s="32">
        <v>1968</v>
      </c>
      <c r="D49" s="32" t="s">
        <v>7</v>
      </c>
      <c r="E49" s="29">
        <v>28</v>
      </c>
      <c r="F49" s="29">
        <v>56</v>
      </c>
      <c r="G49" s="29">
        <v>44</v>
      </c>
      <c r="H49" s="29">
        <v>38</v>
      </c>
      <c r="I49" s="29">
        <f>F49+H49</f>
        <v>94</v>
      </c>
      <c r="J49" s="25">
        <v>0.012129629629629629</v>
      </c>
      <c r="K49" s="30">
        <v>0.008333333333333333</v>
      </c>
      <c r="L49" s="31">
        <f>J49-K49</f>
        <v>0.003796296296296296</v>
      </c>
      <c r="M49" s="29">
        <v>33</v>
      </c>
      <c r="N49" s="32">
        <f>I49+M49</f>
        <v>127</v>
      </c>
      <c r="O49" s="23">
        <v>2</v>
      </c>
      <c r="P49" s="23">
        <v>45</v>
      </c>
    </row>
    <row r="50" spans="1:16" s="15" customFormat="1" ht="20.25">
      <c r="A50" s="29">
        <v>27</v>
      </c>
      <c r="B50" s="37" t="s">
        <v>69</v>
      </c>
      <c r="C50" s="32">
        <v>1969</v>
      </c>
      <c r="D50" s="32" t="s">
        <v>100</v>
      </c>
      <c r="E50" s="29">
        <v>22</v>
      </c>
      <c r="F50" s="29">
        <v>44</v>
      </c>
      <c r="G50" s="29">
        <v>36</v>
      </c>
      <c r="H50" s="29">
        <v>26</v>
      </c>
      <c r="I50" s="29">
        <f>F50+H50</f>
        <v>70</v>
      </c>
      <c r="J50" s="25">
        <v>0.012372685185185186</v>
      </c>
      <c r="K50" s="30">
        <v>0.00833333333333333</v>
      </c>
      <c r="L50" s="31">
        <f>J50-K50</f>
        <v>0.0040393518518518565</v>
      </c>
      <c r="M50" s="29">
        <v>29</v>
      </c>
      <c r="N50" s="32">
        <f>I50+M50</f>
        <v>99</v>
      </c>
      <c r="O50" s="23">
        <v>3</v>
      </c>
      <c r="P50" s="23">
        <v>40</v>
      </c>
    </row>
    <row r="51" spans="1:16" s="15" customFormat="1" ht="20.25">
      <c r="A51" s="83">
        <v>30</v>
      </c>
      <c r="B51" s="37" t="s">
        <v>71</v>
      </c>
      <c r="C51" s="32">
        <v>1970</v>
      </c>
      <c r="D51" s="32" t="s">
        <v>13</v>
      </c>
      <c r="E51" s="29">
        <v>9</v>
      </c>
      <c r="F51" s="29">
        <v>18</v>
      </c>
      <c r="G51" s="29">
        <v>21</v>
      </c>
      <c r="H51" s="29">
        <v>11</v>
      </c>
      <c r="I51" s="29">
        <f>F51+H51</f>
        <v>29</v>
      </c>
      <c r="J51" s="25">
        <v>0.0109375</v>
      </c>
      <c r="K51" s="30">
        <v>0.00833333333333333</v>
      </c>
      <c r="L51" s="31">
        <f>J51-K51</f>
        <v>0.0026041666666666696</v>
      </c>
      <c r="M51" s="29">
        <v>64</v>
      </c>
      <c r="N51" s="32">
        <f>I51+M51</f>
        <v>93</v>
      </c>
      <c r="O51" s="32">
        <v>4</v>
      </c>
      <c r="P51" s="23">
        <v>36</v>
      </c>
    </row>
    <row r="52" spans="1:16" s="15" customFormat="1" ht="20.25">
      <c r="A52" s="32"/>
      <c r="B52" s="32"/>
      <c r="C52" s="32"/>
      <c r="D52" s="32"/>
      <c r="E52" s="32"/>
      <c r="F52" s="32"/>
      <c r="G52" s="32"/>
      <c r="H52" s="32"/>
      <c r="I52" s="32"/>
      <c r="J52" s="25"/>
      <c r="K52" s="26"/>
      <c r="L52" s="27"/>
      <c r="M52" s="32"/>
      <c r="N52" s="32"/>
      <c r="P52" s="29"/>
    </row>
    <row r="53" spans="1:16" s="15" customFormat="1" ht="20.25">
      <c r="A53" s="166" t="s">
        <v>88</v>
      </c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</row>
    <row r="54" spans="1:16" s="15" customFormat="1" ht="40.5">
      <c r="A54" s="29"/>
      <c r="B54" s="29"/>
      <c r="C54" s="29"/>
      <c r="D54" s="29"/>
      <c r="E54" s="29"/>
      <c r="F54" s="29"/>
      <c r="G54" s="29"/>
      <c r="H54" s="29"/>
      <c r="I54" s="29"/>
      <c r="J54" s="25" t="s">
        <v>63</v>
      </c>
      <c r="K54" s="26" t="s">
        <v>64</v>
      </c>
      <c r="L54" s="27" t="s">
        <v>65</v>
      </c>
      <c r="M54" s="29"/>
      <c r="N54" s="29"/>
      <c r="O54" s="29"/>
      <c r="P54" s="29"/>
    </row>
    <row r="55" spans="1:16" s="15" customFormat="1" ht="20.25">
      <c r="A55" s="29">
        <v>28</v>
      </c>
      <c r="B55" s="37" t="s">
        <v>43</v>
      </c>
      <c r="C55" s="32">
        <v>1963</v>
      </c>
      <c r="D55" s="32" t="s">
        <v>2</v>
      </c>
      <c r="E55" s="29">
        <v>21</v>
      </c>
      <c r="F55" s="29">
        <v>42</v>
      </c>
      <c r="G55" s="29">
        <v>25</v>
      </c>
      <c r="H55" s="29">
        <v>15</v>
      </c>
      <c r="I55" s="29">
        <f>F55+H55</f>
        <v>57</v>
      </c>
      <c r="J55" s="25">
        <v>0.011006944444444444</v>
      </c>
      <c r="K55" s="30">
        <v>0.008333333333333333</v>
      </c>
      <c r="L55" s="31">
        <f>J55-K55</f>
        <v>0.002673611111111111</v>
      </c>
      <c r="M55" s="29">
        <v>61</v>
      </c>
      <c r="N55" s="32">
        <f>I55+M55</f>
        <v>118</v>
      </c>
      <c r="O55" s="23">
        <v>1</v>
      </c>
      <c r="P55" s="23">
        <v>50</v>
      </c>
    </row>
    <row r="56" spans="1:16" s="15" customFormat="1" ht="20.25">
      <c r="A56" s="29">
        <v>29</v>
      </c>
      <c r="B56" s="37" t="s">
        <v>132</v>
      </c>
      <c r="C56" s="32">
        <v>1966</v>
      </c>
      <c r="D56" s="32" t="s">
        <v>14</v>
      </c>
      <c r="E56" s="29">
        <v>24</v>
      </c>
      <c r="F56" s="29">
        <v>48</v>
      </c>
      <c r="G56" s="29">
        <v>10</v>
      </c>
      <c r="H56" s="29">
        <v>5</v>
      </c>
      <c r="I56" s="29">
        <f>F56+H56</f>
        <v>53</v>
      </c>
      <c r="J56" s="25">
        <v>0.01238425925925926</v>
      </c>
      <c r="K56" s="30">
        <v>0.008333333333333333</v>
      </c>
      <c r="L56" s="31">
        <f>J56-K56</f>
        <v>0.004050925925925927</v>
      </c>
      <c r="M56" s="29">
        <v>29</v>
      </c>
      <c r="N56" s="32">
        <f>I56+M56</f>
        <v>82</v>
      </c>
      <c r="O56" s="23">
        <v>2</v>
      </c>
      <c r="P56" s="23">
        <v>45</v>
      </c>
    </row>
    <row r="57" spans="1:16" s="15" customFormat="1" ht="20.25">
      <c r="A57" s="46">
        <v>32</v>
      </c>
      <c r="B57" s="47" t="s">
        <v>129</v>
      </c>
      <c r="C57" s="48">
        <v>1956</v>
      </c>
      <c r="D57" s="48" t="s">
        <v>7</v>
      </c>
      <c r="E57" s="29">
        <v>0</v>
      </c>
      <c r="F57" s="29">
        <v>0</v>
      </c>
      <c r="G57" s="29">
        <v>30</v>
      </c>
      <c r="H57" s="29">
        <v>20</v>
      </c>
      <c r="I57" s="29">
        <f>F57+H57</f>
        <v>20</v>
      </c>
      <c r="J57" s="25">
        <v>0.014699074074074074</v>
      </c>
      <c r="K57" s="30">
        <v>0.008333333333333333</v>
      </c>
      <c r="L57" s="31">
        <f>J57-K57</f>
        <v>0.006365740740740741</v>
      </c>
      <c r="M57" s="24">
        <v>4</v>
      </c>
      <c r="N57" s="32">
        <f>I57+M57</f>
        <v>24</v>
      </c>
      <c r="O57" s="23">
        <v>3</v>
      </c>
      <c r="P57" s="23">
        <v>40</v>
      </c>
    </row>
    <row r="58" spans="1:24" s="21" customFormat="1" ht="18.75" customHeight="1">
      <c r="A58" s="46">
        <v>33</v>
      </c>
      <c r="B58" s="47" t="s">
        <v>79</v>
      </c>
      <c r="C58" s="48">
        <v>1959</v>
      </c>
      <c r="D58" s="48" t="s">
        <v>46</v>
      </c>
      <c r="E58" s="29">
        <v>0</v>
      </c>
      <c r="F58" s="29">
        <v>0</v>
      </c>
      <c r="G58" s="29">
        <v>19</v>
      </c>
      <c r="H58" s="29">
        <v>9</v>
      </c>
      <c r="I58" s="29">
        <f>F58+H58</f>
        <v>9</v>
      </c>
      <c r="J58" s="25">
        <v>0.013935185185185184</v>
      </c>
      <c r="K58" s="30">
        <v>0.00833333333333333</v>
      </c>
      <c r="L58" s="31">
        <f>J58-K58</f>
        <v>0.005601851851851854</v>
      </c>
      <c r="M58" s="29">
        <v>9</v>
      </c>
      <c r="N58" s="32">
        <f>I58+M58</f>
        <v>18</v>
      </c>
      <c r="O58" s="23">
        <v>4</v>
      </c>
      <c r="P58" s="23">
        <v>36</v>
      </c>
      <c r="Q58" s="78"/>
      <c r="R58" s="78"/>
      <c r="S58" s="78"/>
      <c r="T58" s="78"/>
      <c r="U58" s="78"/>
      <c r="V58" s="78"/>
      <c r="W58" s="78"/>
      <c r="X58" s="77"/>
    </row>
    <row r="59" spans="1:24" s="21" customFormat="1" ht="18.75" customHeight="1">
      <c r="A59" s="108" t="s">
        <v>89</v>
      </c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78"/>
      <c r="R59" s="78"/>
      <c r="S59" s="78"/>
      <c r="T59" s="78"/>
      <c r="U59" s="78"/>
      <c r="V59" s="78"/>
      <c r="W59" s="78"/>
      <c r="X59" s="77"/>
    </row>
    <row r="60" spans="1:24" s="21" customFormat="1" ht="18.75" customHeight="1">
      <c r="A60" s="46"/>
      <c r="B60" s="46"/>
      <c r="C60" s="24"/>
      <c r="D60" s="46"/>
      <c r="E60" s="46"/>
      <c r="F60" s="46"/>
      <c r="G60" s="46"/>
      <c r="H60" s="46"/>
      <c r="I60" s="46"/>
      <c r="J60" s="25" t="s">
        <v>63</v>
      </c>
      <c r="K60" s="26" t="s">
        <v>64</v>
      </c>
      <c r="L60" s="27" t="s">
        <v>65</v>
      </c>
      <c r="M60" s="46"/>
      <c r="N60" s="46"/>
      <c r="O60" s="46"/>
      <c r="P60" s="46"/>
      <c r="Q60" s="78"/>
      <c r="R60" s="78"/>
      <c r="S60" s="78"/>
      <c r="T60" s="78"/>
      <c r="U60" s="78"/>
      <c r="V60" s="78"/>
      <c r="W60" s="78"/>
      <c r="X60" s="77"/>
    </row>
    <row r="61" spans="1:24" s="21" customFormat="1" ht="18.75" customHeight="1">
      <c r="A61" s="46">
        <v>31</v>
      </c>
      <c r="B61" s="47" t="s">
        <v>142</v>
      </c>
      <c r="C61" s="48">
        <v>1957</v>
      </c>
      <c r="D61" s="48" t="s">
        <v>116</v>
      </c>
      <c r="E61" s="29">
        <v>13</v>
      </c>
      <c r="F61" s="29">
        <v>26</v>
      </c>
      <c r="G61" s="29">
        <v>24</v>
      </c>
      <c r="H61" s="29">
        <v>14</v>
      </c>
      <c r="I61" s="29">
        <f>F61+H61</f>
        <v>40</v>
      </c>
      <c r="J61" s="25">
        <v>0.0109375</v>
      </c>
      <c r="K61" s="30">
        <v>0.008333333333333333</v>
      </c>
      <c r="L61" s="31">
        <f>J61-K61</f>
        <v>0.002604166666666666</v>
      </c>
      <c r="M61" s="24">
        <v>64</v>
      </c>
      <c r="N61" s="32">
        <f>I61+M61</f>
        <v>104</v>
      </c>
      <c r="O61" s="24">
        <v>1</v>
      </c>
      <c r="P61" s="107" t="s">
        <v>147</v>
      </c>
      <c r="Q61" s="78"/>
      <c r="R61" s="78"/>
      <c r="S61" s="78"/>
      <c r="T61" s="78"/>
      <c r="U61" s="78"/>
      <c r="V61" s="78"/>
      <c r="W61" s="78"/>
      <c r="X61" s="77"/>
    </row>
    <row r="62" spans="1:24" s="21" customFormat="1" ht="18.75" customHeight="1">
      <c r="A62" s="46">
        <v>32</v>
      </c>
      <c r="B62" s="47" t="s">
        <v>129</v>
      </c>
      <c r="C62" s="48">
        <v>1956</v>
      </c>
      <c r="D62" s="48" t="s">
        <v>7</v>
      </c>
      <c r="E62" s="29">
        <v>0</v>
      </c>
      <c r="F62" s="29">
        <v>0</v>
      </c>
      <c r="G62" s="29">
        <v>30</v>
      </c>
      <c r="H62" s="29">
        <v>20</v>
      </c>
      <c r="I62" s="29">
        <f>F62+H62</f>
        <v>20</v>
      </c>
      <c r="J62" s="25">
        <v>0.014699074074074074</v>
      </c>
      <c r="K62" s="30">
        <v>0.008333333333333333</v>
      </c>
      <c r="L62" s="31">
        <f>J62-K62</f>
        <v>0.006365740740740741</v>
      </c>
      <c r="M62" s="24">
        <v>4</v>
      </c>
      <c r="N62" s="32">
        <f>I62+M62</f>
        <v>24</v>
      </c>
      <c r="O62" s="24">
        <v>2</v>
      </c>
      <c r="P62" s="46" t="s">
        <v>147</v>
      </c>
      <c r="Q62" s="78"/>
      <c r="R62" s="78"/>
      <c r="S62" s="78"/>
      <c r="T62" s="78"/>
      <c r="U62" s="78"/>
      <c r="V62" s="78"/>
      <c r="W62" s="78"/>
      <c r="X62" s="77"/>
    </row>
    <row r="63" spans="1:24" s="21" customFormat="1" ht="18.75" customHeight="1">
      <c r="A63" s="46">
        <v>33</v>
      </c>
      <c r="B63" s="47" t="s">
        <v>79</v>
      </c>
      <c r="C63" s="48">
        <v>1959</v>
      </c>
      <c r="D63" s="48" t="s">
        <v>46</v>
      </c>
      <c r="E63" s="29">
        <v>0</v>
      </c>
      <c r="F63" s="29">
        <v>0</v>
      </c>
      <c r="G63" s="29">
        <v>19</v>
      </c>
      <c r="H63" s="29">
        <v>9</v>
      </c>
      <c r="I63" s="29">
        <f>F63+H63</f>
        <v>9</v>
      </c>
      <c r="J63" s="25">
        <v>0.013935185185185184</v>
      </c>
      <c r="K63" s="30">
        <v>0.00833333333333333</v>
      </c>
      <c r="L63" s="31">
        <f>J63-K63</f>
        <v>0.005601851851851854</v>
      </c>
      <c r="M63" s="29">
        <v>9</v>
      </c>
      <c r="N63" s="32">
        <f>I63+M63</f>
        <v>18</v>
      </c>
      <c r="O63" s="24">
        <v>3</v>
      </c>
      <c r="P63" s="46" t="s">
        <v>147</v>
      </c>
      <c r="Q63" s="78"/>
      <c r="R63" s="78"/>
      <c r="S63" s="78"/>
      <c r="T63" s="78"/>
      <c r="U63" s="78"/>
      <c r="V63" s="78"/>
      <c r="W63" s="78"/>
      <c r="X63" s="77"/>
    </row>
    <row r="64" spans="1:24" s="21" customFormat="1" ht="18.75" customHeight="1">
      <c r="A64" s="46"/>
      <c r="B64" s="46"/>
      <c r="C64" s="24"/>
      <c r="D64" s="46"/>
      <c r="E64" s="46"/>
      <c r="F64" s="46"/>
      <c r="G64" s="46"/>
      <c r="H64" s="46"/>
      <c r="I64" s="46"/>
      <c r="J64" s="25"/>
      <c r="K64" s="26"/>
      <c r="L64" s="27"/>
      <c r="M64" s="46"/>
      <c r="N64" s="46"/>
      <c r="O64" s="46"/>
      <c r="P64" s="46"/>
      <c r="Q64" s="78"/>
      <c r="R64" s="78"/>
      <c r="S64" s="78"/>
      <c r="T64" s="78"/>
      <c r="U64" s="78"/>
      <c r="V64" s="78"/>
      <c r="W64" s="78"/>
      <c r="X64" s="77"/>
    </row>
    <row r="65" spans="1:24" s="21" customFormat="1" ht="18.75" customHeight="1">
      <c r="A65" s="46"/>
      <c r="B65" s="46"/>
      <c r="C65" s="24"/>
      <c r="D65" s="46"/>
      <c r="E65" s="46"/>
      <c r="F65" s="46"/>
      <c r="G65" s="46"/>
      <c r="H65" s="46"/>
      <c r="I65" s="46"/>
      <c r="J65" s="25"/>
      <c r="K65" s="26"/>
      <c r="L65" s="27"/>
      <c r="M65" s="46"/>
      <c r="N65" s="46"/>
      <c r="O65" s="46"/>
      <c r="P65" s="46"/>
      <c r="Q65" s="78"/>
      <c r="R65" s="78"/>
      <c r="S65" s="78"/>
      <c r="T65" s="78"/>
      <c r="U65" s="78"/>
      <c r="V65" s="78"/>
      <c r="W65" s="78"/>
      <c r="X65" s="77"/>
    </row>
    <row r="66" spans="1:16" s="15" customFormat="1" ht="20.25">
      <c r="A66" s="49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1"/>
      <c r="M66" s="50"/>
      <c r="N66" s="50"/>
      <c r="O66" s="50"/>
      <c r="P66" s="50"/>
    </row>
    <row r="67" spans="1:16" s="15" customFormat="1" ht="69" customHeight="1">
      <c r="A67" s="168" t="s">
        <v>90</v>
      </c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</row>
    <row r="68" spans="1:16" s="15" customFormat="1" ht="26.25" customHeight="1">
      <c r="A68" s="131" t="s">
        <v>5</v>
      </c>
      <c r="B68" s="131" t="s">
        <v>26</v>
      </c>
      <c r="C68" s="131" t="s">
        <v>27</v>
      </c>
      <c r="D68" s="131" t="s">
        <v>28</v>
      </c>
      <c r="E68" s="131" t="s">
        <v>29</v>
      </c>
      <c r="F68" s="131"/>
      <c r="G68" s="131"/>
      <c r="H68" s="131"/>
      <c r="I68" s="132" t="s">
        <v>30</v>
      </c>
      <c r="J68" s="135" t="s">
        <v>31</v>
      </c>
      <c r="K68" s="136"/>
      <c r="L68" s="136"/>
      <c r="M68" s="137"/>
      <c r="N68" s="132" t="s">
        <v>32</v>
      </c>
      <c r="O68" s="138" t="s">
        <v>33</v>
      </c>
      <c r="P68" s="132" t="s">
        <v>44</v>
      </c>
    </row>
    <row r="69" spans="1:16" s="15" customFormat="1" ht="20.25">
      <c r="A69" s="131"/>
      <c r="B69" s="131"/>
      <c r="C69" s="131"/>
      <c r="D69" s="131"/>
      <c r="E69" s="133" t="s">
        <v>35</v>
      </c>
      <c r="F69" s="133"/>
      <c r="G69" s="133" t="s">
        <v>36</v>
      </c>
      <c r="H69" s="133"/>
      <c r="I69" s="132"/>
      <c r="J69" s="118" t="s">
        <v>37</v>
      </c>
      <c r="K69" s="119"/>
      <c r="L69" s="119"/>
      <c r="M69" s="120"/>
      <c r="N69" s="132"/>
      <c r="O69" s="132"/>
      <c r="P69" s="132"/>
    </row>
    <row r="70" spans="1:16" s="15" customFormat="1" ht="20.25">
      <c r="A70" s="131"/>
      <c r="B70" s="131"/>
      <c r="C70" s="131"/>
      <c r="D70" s="131"/>
      <c r="E70" s="52" t="s">
        <v>38</v>
      </c>
      <c r="F70" s="52" t="s">
        <v>1</v>
      </c>
      <c r="G70" s="52" t="s">
        <v>38</v>
      </c>
      <c r="H70" s="52" t="s">
        <v>1</v>
      </c>
      <c r="I70" s="132"/>
      <c r="J70" s="121" t="s">
        <v>38</v>
      </c>
      <c r="K70" s="122"/>
      <c r="L70" s="123"/>
      <c r="M70" s="52" t="s">
        <v>1</v>
      </c>
      <c r="N70" s="132"/>
      <c r="O70" s="132"/>
      <c r="P70" s="132"/>
    </row>
    <row r="71" spans="1:16" ht="20.25">
      <c r="A71" s="109" t="s">
        <v>91</v>
      </c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1"/>
    </row>
    <row r="72" spans="1:16" ht="40.5">
      <c r="A72" s="23"/>
      <c r="B72" s="23"/>
      <c r="C72" s="23"/>
      <c r="D72" s="23"/>
      <c r="E72" s="23"/>
      <c r="F72" s="23"/>
      <c r="G72" s="23"/>
      <c r="H72" s="23"/>
      <c r="I72" s="23"/>
      <c r="J72" s="25" t="s">
        <v>63</v>
      </c>
      <c r="K72" s="26" t="s">
        <v>64</v>
      </c>
      <c r="L72" s="27" t="s">
        <v>65</v>
      </c>
      <c r="M72" s="23"/>
      <c r="N72" s="23"/>
      <c r="O72" s="23"/>
      <c r="P72" s="23"/>
    </row>
    <row r="73" spans="1:16" ht="20.25">
      <c r="A73" s="24">
        <v>39</v>
      </c>
      <c r="B73" s="28" t="s">
        <v>133</v>
      </c>
      <c r="C73" s="23">
        <v>1996</v>
      </c>
      <c r="D73" s="28" t="s">
        <v>14</v>
      </c>
      <c r="E73" s="24">
        <v>32</v>
      </c>
      <c r="F73" s="29">
        <v>64</v>
      </c>
      <c r="G73" s="24">
        <v>30</v>
      </c>
      <c r="H73" s="24">
        <v>70</v>
      </c>
      <c r="I73" s="32">
        <f aca="true" t="shared" si="6" ref="I73:I78">F73+H73</f>
        <v>134</v>
      </c>
      <c r="J73" s="27">
        <v>0.018391203703703705</v>
      </c>
      <c r="K73" s="30">
        <v>0.0125</v>
      </c>
      <c r="L73" s="31">
        <f aca="true" t="shared" si="7" ref="L73:L78">J73-K73</f>
        <v>0.005891203703703704</v>
      </c>
      <c r="M73" s="29">
        <v>35</v>
      </c>
      <c r="N73" s="23">
        <f aca="true" t="shared" si="8" ref="N73:N78">I73+M73</f>
        <v>169</v>
      </c>
      <c r="O73" s="23">
        <v>1</v>
      </c>
      <c r="P73" s="23">
        <v>50</v>
      </c>
    </row>
    <row r="74" spans="1:16" ht="20.25">
      <c r="A74" s="29">
        <v>42</v>
      </c>
      <c r="B74" s="28" t="s">
        <v>113</v>
      </c>
      <c r="C74" s="23">
        <v>1994</v>
      </c>
      <c r="D74" s="28" t="s">
        <v>12</v>
      </c>
      <c r="E74" s="24">
        <v>33</v>
      </c>
      <c r="F74" s="29">
        <v>66</v>
      </c>
      <c r="G74" s="24">
        <v>11</v>
      </c>
      <c r="H74" s="24">
        <v>31</v>
      </c>
      <c r="I74" s="32">
        <f t="shared" si="6"/>
        <v>97</v>
      </c>
      <c r="J74" s="27">
        <v>0.017083333333333336</v>
      </c>
      <c r="K74" s="30">
        <v>0.0125</v>
      </c>
      <c r="L74" s="31">
        <f t="shared" si="7"/>
        <v>0.004583333333333335</v>
      </c>
      <c r="M74" s="24">
        <v>61</v>
      </c>
      <c r="N74" s="23">
        <f t="shared" si="8"/>
        <v>158</v>
      </c>
      <c r="O74" s="23">
        <v>2</v>
      </c>
      <c r="P74" s="23">
        <v>45</v>
      </c>
    </row>
    <row r="75" spans="1:16" ht="20.25">
      <c r="A75" s="29">
        <v>43</v>
      </c>
      <c r="B75" s="28" t="s">
        <v>138</v>
      </c>
      <c r="C75" s="23">
        <v>1995</v>
      </c>
      <c r="D75" s="28" t="s">
        <v>136</v>
      </c>
      <c r="E75" s="24">
        <v>14</v>
      </c>
      <c r="F75" s="29">
        <v>28</v>
      </c>
      <c r="G75" s="23">
        <v>27</v>
      </c>
      <c r="H75" s="24">
        <v>64</v>
      </c>
      <c r="I75" s="32">
        <f>F75+H75</f>
        <v>92</v>
      </c>
      <c r="J75" s="27">
        <v>0.019085648148148147</v>
      </c>
      <c r="K75" s="30">
        <v>0.0125</v>
      </c>
      <c r="L75" s="31">
        <f>J75-K75</f>
        <v>0.006585648148148146</v>
      </c>
      <c r="M75" s="32">
        <v>26</v>
      </c>
      <c r="N75" s="23">
        <f>I75+M75</f>
        <v>118</v>
      </c>
      <c r="O75" s="23">
        <v>3</v>
      </c>
      <c r="P75" s="23">
        <v>40</v>
      </c>
    </row>
    <row r="76" spans="1:16" ht="20.25">
      <c r="A76" s="29">
        <v>40</v>
      </c>
      <c r="B76" s="28" t="s">
        <v>143</v>
      </c>
      <c r="C76" s="23">
        <v>1997</v>
      </c>
      <c r="D76" s="28" t="s">
        <v>136</v>
      </c>
      <c r="E76" s="23">
        <v>27</v>
      </c>
      <c r="F76" s="29">
        <v>54</v>
      </c>
      <c r="G76" s="24">
        <v>17</v>
      </c>
      <c r="H76" s="24">
        <v>44</v>
      </c>
      <c r="I76" s="32">
        <f>F76+H76</f>
        <v>98</v>
      </c>
      <c r="J76" s="27">
        <v>0.01980324074074074</v>
      </c>
      <c r="K76" s="30">
        <v>0.0125</v>
      </c>
      <c r="L76" s="31">
        <f>J76-K76</f>
        <v>0.007303240740740739</v>
      </c>
      <c r="M76" s="29">
        <v>20</v>
      </c>
      <c r="N76" s="23">
        <f>I76+M76</f>
        <v>118</v>
      </c>
      <c r="O76" s="23">
        <v>4</v>
      </c>
      <c r="P76" s="23">
        <v>36</v>
      </c>
    </row>
    <row r="77" spans="1:16" ht="20.25">
      <c r="A77" s="29">
        <v>44</v>
      </c>
      <c r="B77" s="28" t="s">
        <v>45</v>
      </c>
      <c r="C77" s="23">
        <v>1995</v>
      </c>
      <c r="D77" s="28" t="s">
        <v>46</v>
      </c>
      <c r="E77" s="24">
        <v>18</v>
      </c>
      <c r="F77" s="29">
        <v>36</v>
      </c>
      <c r="G77" s="24">
        <v>20</v>
      </c>
      <c r="H77" s="24">
        <v>50</v>
      </c>
      <c r="I77" s="32">
        <f t="shared" si="6"/>
        <v>86</v>
      </c>
      <c r="J77" s="27">
        <v>0.019050925925925926</v>
      </c>
      <c r="K77" s="30">
        <v>0.0125</v>
      </c>
      <c r="L77" s="31">
        <f t="shared" si="7"/>
        <v>0.006550925925925925</v>
      </c>
      <c r="M77" s="29">
        <v>27</v>
      </c>
      <c r="N77" s="23">
        <f t="shared" si="8"/>
        <v>113</v>
      </c>
      <c r="O77" s="32">
        <v>5</v>
      </c>
      <c r="P77" s="23">
        <v>33</v>
      </c>
    </row>
    <row r="78" spans="1:16" ht="20.25">
      <c r="A78" s="29">
        <v>45</v>
      </c>
      <c r="B78" s="28" t="s">
        <v>101</v>
      </c>
      <c r="C78" s="23">
        <v>2000</v>
      </c>
      <c r="D78" s="76" t="s">
        <v>100</v>
      </c>
      <c r="E78" s="24">
        <v>18</v>
      </c>
      <c r="F78" s="29">
        <v>36</v>
      </c>
      <c r="G78" s="24">
        <v>9</v>
      </c>
      <c r="H78" s="24">
        <v>25</v>
      </c>
      <c r="I78" s="32">
        <f t="shared" si="6"/>
        <v>61</v>
      </c>
      <c r="J78" s="27">
        <v>0.023541666666666666</v>
      </c>
      <c r="K78" s="30">
        <v>0.0125</v>
      </c>
      <c r="L78" s="31">
        <f t="shared" si="7"/>
        <v>0.011041666666666665</v>
      </c>
      <c r="M78" s="29">
        <v>5</v>
      </c>
      <c r="N78" s="23">
        <f t="shared" si="8"/>
        <v>66</v>
      </c>
      <c r="O78" s="32">
        <v>6</v>
      </c>
      <c r="P78" s="23">
        <v>31</v>
      </c>
    </row>
    <row r="79" spans="1:16" ht="20.25">
      <c r="A79" s="29"/>
      <c r="B79" s="23"/>
      <c r="C79" s="23"/>
      <c r="D79" s="80"/>
      <c r="E79" s="23"/>
      <c r="F79" s="23"/>
      <c r="G79" s="23"/>
      <c r="H79" s="23"/>
      <c r="I79" s="23"/>
      <c r="J79" s="25"/>
      <c r="K79" s="26"/>
      <c r="L79" s="27"/>
      <c r="M79" s="23"/>
      <c r="N79" s="23"/>
      <c r="O79" s="23"/>
      <c r="P79" s="23"/>
    </row>
    <row r="80" spans="1:16" ht="20.25">
      <c r="A80" s="53"/>
      <c r="B80" s="53"/>
      <c r="C80" s="54"/>
      <c r="D80" s="55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24"/>
      <c r="P80" s="24"/>
    </row>
    <row r="81" spans="1:16" ht="20.25">
      <c r="A81" s="112" t="s">
        <v>92</v>
      </c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</row>
    <row r="82" spans="1:16" ht="40.5">
      <c r="A82" s="23"/>
      <c r="B82" s="23"/>
      <c r="C82" s="23"/>
      <c r="D82" s="23"/>
      <c r="E82" s="23"/>
      <c r="F82" s="23"/>
      <c r="G82" s="23"/>
      <c r="H82" s="23"/>
      <c r="I82" s="23"/>
      <c r="J82" s="25" t="s">
        <v>63</v>
      </c>
      <c r="K82" s="26" t="s">
        <v>64</v>
      </c>
      <c r="L82" s="27" t="s">
        <v>65</v>
      </c>
      <c r="M82" s="23"/>
      <c r="N82" s="23"/>
      <c r="O82" s="23"/>
      <c r="P82" s="23"/>
    </row>
    <row r="83" spans="1:16" ht="20.25">
      <c r="A83" s="57">
        <v>48</v>
      </c>
      <c r="B83" s="28" t="s">
        <v>126</v>
      </c>
      <c r="C83" s="23">
        <v>1989</v>
      </c>
      <c r="D83" s="28" t="s">
        <v>13</v>
      </c>
      <c r="E83" s="29">
        <v>35</v>
      </c>
      <c r="F83" s="24">
        <v>70</v>
      </c>
      <c r="G83" s="29">
        <v>23</v>
      </c>
      <c r="H83" s="29">
        <v>56</v>
      </c>
      <c r="I83" s="32">
        <f aca="true" t="shared" si="9" ref="I83:I93">F83+H83</f>
        <v>126</v>
      </c>
      <c r="J83" s="27">
        <v>0.019351851851851853</v>
      </c>
      <c r="K83" s="30">
        <v>0.0145833333333333</v>
      </c>
      <c r="L83" s="31">
        <f aca="true" t="shared" si="10" ref="L83:L93">J83-K83</f>
        <v>0.004768518518518552</v>
      </c>
      <c r="M83" s="23">
        <v>56</v>
      </c>
      <c r="N83" s="23">
        <f aca="true" t="shared" si="11" ref="N83:N93">I83+M83</f>
        <v>182</v>
      </c>
      <c r="O83" s="23">
        <v>1</v>
      </c>
      <c r="P83" s="23">
        <v>50</v>
      </c>
    </row>
    <row r="84" spans="1:16" ht="20.25">
      <c r="A84" s="57">
        <v>46</v>
      </c>
      <c r="B84" s="40" t="s">
        <v>47</v>
      </c>
      <c r="C84" s="41">
        <v>1988</v>
      </c>
      <c r="D84" s="40" t="s">
        <v>3</v>
      </c>
      <c r="E84" s="29">
        <v>40</v>
      </c>
      <c r="F84" s="24">
        <v>80</v>
      </c>
      <c r="G84" s="29">
        <v>22</v>
      </c>
      <c r="H84" s="29">
        <v>54</v>
      </c>
      <c r="I84" s="32">
        <f t="shared" si="9"/>
        <v>134</v>
      </c>
      <c r="J84" s="27">
        <v>0.01974537037037037</v>
      </c>
      <c r="K84" s="30">
        <v>0.014583333333333332</v>
      </c>
      <c r="L84" s="31">
        <f t="shared" si="10"/>
        <v>0.00516203703703704</v>
      </c>
      <c r="M84" s="23">
        <v>46</v>
      </c>
      <c r="N84" s="23">
        <f t="shared" si="11"/>
        <v>180</v>
      </c>
      <c r="O84" s="23">
        <v>2</v>
      </c>
      <c r="P84" s="23">
        <v>45</v>
      </c>
    </row>
    <row r="85" spans="1:16" ht="20.25">
      <c r="A85" s="24">
        <v>49</v>
      </c>
      <c r="B85" s="28" t="s">
        <v>125</v>
      </c>
      <c r="C85" s="23">
        <v>1989</v>
      </c>
      <c r="D85" s="28" t="s">
        <v>13</v>
      </c>
      <c r="E85" s="29">
        <v>36</v>
      </c>
      <c r="F85" s="24">
        <v>72</v>
      </c>
      <c r="G85" s="29">
        <v>15</v>
      </c>
      <c r="H85" s="29">
        <v>40</v>
      </c>
      <c r="I85" s="32">
        <f t="shared" si="9"/>
        <v>112</v>
      </c>
      <c r="J85" s="27">
        <v>0.020381944444444446</v>
      </c>
      <c r="K85" s="30">
        <v>0.0145833333333333</v>
      </c>
      <c r="L85" s="31">
        <f t="shared" si="10"/>
        <v>0.005798611111111145</v>
      </c>
      <c r="M85" s="23">
        <v>36</v>
      </c>
      <c r="N85" s="23">
        <f t="shared" si="11"/>
        <v>148</v>
      </c>
      <c r="O85" s="23">
        <v>3</v>
      </c>
      <c r="P85" s="23">
        <v>40</v>
      </c>
    </row>
    <row r="86" spans="1:16" ht="22.5" customHeight="1">
      <c r="A86" s="57">
        <v>47</v>
      </c>
      <c r="B86" s="28" t="s">
        <v>99</v>
      </c>
      <c r="C86" s="23">
        <v>1992</v>
      </c>
      <c r="D86" s="28" t="s">
        <v>46</v>
      </c>
      <c r="E86" s="29">
        <v>29</v>
      </c>
      <c r="F86" s="24">
        <v>58</v>
      </c>
      <c r="G86" s="29">
        <v>32</v>
      </c>
      <c r="H86" s="29">
        <v>74</v>
      </c>
      <c r="I86" s="32">
        <f t="shared" si="9"/>
        <v>132</v>
      </c>
      <c r="J86" s="27">
        <v>0.023055555555555555</v>
      </c>
      <c r="K86" s="30">
        <v>0.014583333333333332</v>
      </c>
      <c r="L86" s="31">
        <f t="shared" si="10"/>
        <v>0.008472222222222223</v>
      </c>
      <c r="M86" s="23">
        <v>14</v>
      </c>
      <c r="N86" s="23">
        <f t="shared" si="11"/>
        <v>146</v>
      </c>
      <c r="O86" s="23">
        <v>4</v>
      </c>
      <c r="P86" s="23">
        <v>36</v>
      </c>
    </row>
    <row r="87" spans="1:16" ht="20.25">
      <c r="A87" s="24">
        <v>53</v>
      </c>
      <c r="B87" s="58" t="s">
        <v>48</v>
      </c>
      <c r="C87" s="59">
        <v>1986</v>
      </c>
      <c r="D87" s="58" t="s">
        <v>14</v>
      </c>
      <c r="E87" s="29">
        <v>22</v>
      </c>
      <c r="F87" s="24">
        <v>44</v>
      </c>
      <c r="G87" s="29">
        <v>22</v>
      </c>
      <c r="H87" s="29">
        <v>54</v>
      </c>
      <c r="I87" s="32">
        <f t="shared" si="9"/>
        <v>98</v>
      </c>
      <c r="J87" s="27">
        <v>0.021006944444444443</v>
      </c>
      <c r="K87" s="30">
        <v>0.0145833333333333</v>
      </c>
      <c r="L87" s="31">
        <f t="shared" si="10"/>
        <v>0.006423611111111142</v>
      </c>
      <c r="M87" s="23">
        <v>28</v>
      </c>
      <c r="N87" s="23">
        <f t="shared" si="11"/>
        <v>126</v>
      </c>
      <c r="O87" s="23">
        <v>5</v>
      </c>
      <c r="P87" s="23">
        <v>33</v>
      </c>
    </row>
    <row r="88" spans="1:16" ht="20.25">
      <c r="A88" s="57">
        <v>54</v>
      </c>
      <c r="B88" s="58" t="s">
        <v>111</v>
      </c>
      <c r="C88" s="59">
        <v>1989</v>
      </c>
      <c r="D88" s="58" t="s">
        <v>107</v>
      </c>
      <c r="E88" s="29">
        <v>28</v>
      </c>
      <c r="F88" s="24">
        <v>56</v>
      </c>
      <c r="G88" s="29">
        <v>9</v>
      </c>
      <c r="H88" s="29">
        <v>25</v>
      </c>
      <c r="I88" s="32">
        <f t="shared" si="9"/>
        <v>81</v>
      </c>
      <c r="J88" s="27">
        <v>0.01986111111111111</v>
      </c>
      <c r="K88" s="30">
        <v>0.0145833333333333</v>
      </c>
      <c r="L88" s="31">
        <f t="shared" si="10"/>
        <v>0.00527777777777781</v>
      </c>
      <c r="M88" s="23">
        <v>44</v>
      </c>
      <c r="N88" s="23">
        <f t="shared" si="11"/>
        <v>125</v>
      </c>
      <c r="O88" s="60">
        <v>6</v>
      </c>
      <c r="P88" s="60">
        <v>31</v>
      </c>
    </row>
    <row r="89" spans="1:16" ht="20.25">
      <c r="A89" s="24">
        <v>52</v>
      </c>
      <c r="B89" s="61" t="s">
        <v>146</v>
      </c>
      <c r="C89" s="60">
        <v>1990</v>
      </c>
      <c r="D89" s="61" t="s">
        <v>136</v>
      </c>
      <c r="E89" s="29">
        <v>28</v>
      </c>
      <c r="F89" s="24">
        <v>56</v>
      </c>
      <c r="G89" s="29">
        <v>19</v>
      </c>
      <c r="H89" s="29">
        <v>48</v>
      </c>
      <c r="I89" s="32">
        <f t="shared" si="9"/>
        <v>104</v>
      </c>
      <c r="J89" s="27">
        <v>0.02189814814814815</v>
      </c>
      <c r="K89" s="30">
        <v>0.0145833333333333</v>
      </c>
      <c r="L89" s="31">
        <f t="shared" si="10"/>
        <v>0.007314814814814849</v>
      </c>
      <c r="M89" s="23">
        <v>20</v>
      </c>
      <c r="N89" s="23">
        <f t="shared" si="11"/>
        <v>124</v>
      </c>
      <c r="O89" s="48">
        <v>7</v>
      </c>
      <c r="P89" s="60">
        <v>30</v>
      </c>
    </row>
    <row r="90" spans="1:30" s="1" customFormat="1" ht="20.25">
      <c r="A90" s="57">
        <v>51</v>
      </c>
      <c r="B90" s="28" t="s">
        <v>114</v>
      </c>
      <c r="C90" s="23">
        <v>1990</v>
      </c>
      <c r="D90" s="28" t="s">
        <v>12</v>
      </c>
      <c r="E90" s="29">
        <v>29</v>
      </c>
      <c r="F90" s="24">
        <v>58</v>
      </c>
      <c r="G90" s="29">
        <v>18</v>
      </c>
      <c r="H90" s="29">
        <v>46</v>
      </c>
      <c r="I90" s="32">
        <f t="shared" si="9"/>
        <v>104</v>
      </c>
      <c r="J90" s="27">
        <v>0.02262731481481482</v>
      </c>
      <c r="K90" s="30">
        <v>0.0145833333333333</v>
      </c>
      <c r="L90" s="31">
        <f t="shared" si="10"/>
        <v>0.008043981481481518</v>
      </c>
      <c r="M90" s="23">
        <v>16</v>
      </c>
      <c r="N90" s="23">
        <f t="shared" si="11"/>
        <v>120</v>
      </c>
      <c r="O90" s="32">
        <v>8</v>
      </c>
      <c r="P90" s="35">
        <v>29</v>
      </c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16" s="9" customFormat="1" ht="20.25">
      <c r="A91" s="24">
        <v>50</v>
      </c>
      <c r="B91" s="28" t="s">
        <v>102</v>
      </c>
      <c r="C91" s="23">
        <v>1993</v>
      </c>
      <c r="D91" s="28" t="s">
        <v>100</v>
      </c>
      <c r="E91" s="29">
        <v>26</v>
      </c>
      <c r="F91" s="24">
        <v>52</v>
      </c>
      <c r="G91" s="29">
        <v>23</v>
      </c>
      <c r="H91" s="29">
        <v>56</v>
      </c>
      <c r="I91" s="32">
        <f t="shared" si="9"/>
        <v>108</v>
      </c>
      <c r="J91" s="27">
        <v>0.023923611111111114</v>
      </c>
      <c r="K91" s="30">
        <v>0.0145833333333333</v>
      </c>
      <c r="L91" s="31">
        <f t="shared" si="10"/>
        <v>0.009340277777777814</v>
      </c>
      <c r="M91" s="23">
        <v>10</v>
      </c>
      <c r="N91" s="23">
        <f t="shared" si="11"/>
        <v>118</v>
      </c>
      <c r="O91" s="62">
        <v>9</v>
      </c>
      <c r="P91" s="59">
        <v>28</v>
      </c>
    </row>
    <row r="92" spans="1:16" s="9" customFormat="1" ht="20.25">
      <c r="A92" s="57">
        <v>56</v>
      </c>
      <c r="B92" s="28" t="s">
        <v>139</v>
      </c>
      <c r="C92" s="23">
        <v>1992</v>
      </c>
      <c r="D92" s="28" t="s">
        <v>136</v>
      </c>
      <c r="E92" s="29">
        <v>20</v>
      </c>
      <c r="F92" s="24">
        <v>40</v>
      </c>
      <c r="G92" s="29">
        <v>13</v>
      </c>
      <c r="H92" s="29">
        <v>36</v>
      </c>
      <c r="I92" s="32">
        <f t="shared" si="9"/>
        <v>76</v>
      </c>
      <c r="J92" s="27">
        <v>0.02127314814814815</v>
      </c>
      <c r="K92" s="30">
        <v>0.0145833333333333</v>
      </c>
      <c r="L92" s="31">
        <f t="shared" si="10"/>
        <v>0.006689814814814848</v>
      </c>
      <c r="M92" s="23">
        <v>25</v>
      </c>
      <c r="N92" s="23">
        <f t="shared" si="11"/>
        <v>101</v>
      </c>
      <c r="O92" s="62">
        <v>10</v>
      </c>
      <c r="P92" s="59">
        <v>27</v>
      </c>
    </row>
    <row r="93" spans="1:16" s="9" customFormat="1" ht="20.25">
      <c r="A93" s="24">
        <v>55</v>
      </c>
      <c r="B93" s="28" t="s">
        <v>140</v>
      </c>
      <c r="C93" s="23">
        <v>1992</v>
      </c>
      <c r="D93" s="28" t="s">
        <v>136</v>
      </c>
      <c r="E93" s="29">
        <v>12</v>
      </c>
      <c r="F93" s="24">
        <v>24</v>
      </c>
      <c r="G93" s="29">
        <v>23</v>
      </c>
      <c r="H93" s="29">
        <v>56</v>
      </c>
      <c r="I93" s="32">
        <f t="shared" si="9"/>
        <v>80</v>
      </c>
      <c r="J93" s="27">
        <v>0.02415509259259259</v>
      </c>
      <c r="K93" s="30">
        <v>0.0145833333333333</v>
      </c>
      <c r="L93" s="31">
        <f t="shared" si="10"/>
        <v>0.009571759259259289</v>
      </c>
      <c r="M93" s="23">
        <v>9</v>
      </c>
      <c r="N93" s="23">
        <f t="shared" si="11"/>
        <v>89</v>
      </c>
      <c r="O93" s="62"/>
      <c r="P93" s="59" t="s">
        <v>147</v>
      </c>
    </row>
    <row r="94" spans="1:16" s="9" customFormat="1" ht="20.25">
      <c r="A94" s="59"/>
      <c r="B94" s="23"/>
      <c r="C94" s="23"/>
      <c r="D94" s="23"/>
      <c r="E94" s="23"/>
      <c r="F94" s="23"/>
      <c r="G94" s="23"/>
      <c r="H94" s="23"/>
      <c r="I94" s="23"/>
      <c r="J94" s="25"/>
      <c r="K94" s="26"/>
      <c r="L94" s="27"/>
      <c r="M94" s="23"/>
      <c r="N94" s="23"/>
      <c r="O94" s="62"/>
      <c r="P94" s="59"/>
    </row>
    <row r="95" spans="1:16" ht="20.25">
      <c r="A95" s="49"/>
      <c r="B95" s="49"/>
      <c r="C95" s="113" t="s">
        <v>49</v>
      </c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63"/>
    </row>
    <row r="96" spans="1:16" ht="65.25" customHeight="1">
      <c r="A96" s="114" t="s">
        <v>134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6"/>
    </row>
    <row r="97" spans="1:16" ht="20.25">
      <c r="A97" s="117" t="s">
        <v>5</v>
      </c>
      <c r="B97" s="117" t="s">
        <v>26</v>
      </c>
      <c r="C97" s="117" t="s">
        <v>27</v>
      </c>
      <c r="D97" s="117" t="s">
        <v>28</v>
      </c>
      <c r="E97" s="117" t="s">
        <v>29</v>
      </c>
      <c r="F97" s="117"/>
      <c r="G97" s="117"/>
      <c r="H97" s="117"/>
      <c r="I97" s="124" t="s">
        <v>30</v>
      </c>
      <c r="J97" s="117" t="s">
        <v>31</v>
      </c>
      <c r="K97" s="117"/>
      <c r="L97" s="117"/>
      <c r="M97" s="117"/>
      <c r="N97" s="124" t="s">
        <v>32</v>
      </c>
      <c r="O97" s="126" t="s">
        <v>33</v>
      </c>
      <c r="P97" s="124" t="s">
        <v>34</v>
      </c>
    </row>
    <row r="98" spans="1:16" ht="20.25">
      <c r="A98" s="117"/>
      <c r="B98" s="117"/>
      <c r="C98" s="117"/>
      <c r="D98" s="117"/>
      <c r="E98" s="117" t="s">
        <v>35</v>
      </c>
      <c r="F98" s="117"/>
      <c r="G98" s="117" t="s">
        <v>36</v>
      </c>
      <c r="H98" s="117"/>
      <c r="I98" s="124"/>
      <c r="J98" s="117" t="s">
        <v>37</v>
      </c>
      <c r="K98" s="117"/>
      <c r="L98" s="117"/>
      <c r="M98" s="117"/>
      <c r="N98" s="124"/>
      <c r="O98" s="124"/>
      <c r="P98" s="124"/>
    </row>
    <row r="99" spans="1:16" ht="20.25">
      <c r="A99" s="117"/>
      <c r="B99" s="117"/>
      <c r="C99" s="117"/>
      <c r="D99" s="117"/>
      <c r="E99" s="64" t="s">
        <v>38</v>
      </c>
      <c r="F99" s="64" t="s">
        <v>1</v>
      </c>
      <c r="G99" s="64" t="s">
        <v>38</v>
      </c>
      <c r="H99" s="64" t="s">
        <v>1</v>
      </c>
      <c r="I99" s="124"/>
      <c r="J99" s="127" t="s">
        <v>38</v>
      </c>
      <c r="K99" s="127"/>
      <c r="L99" s="127"/>
      <c r="M99" s="64" t="s">
        <v>1</v>
      </c>
      <c r="N99" s="124"/>
      <c r="O99" s="124"/>
      <c r="P99" s="124"/>
    </row>
    <row r="100" spans="1:16" ht="20.25">
      <c r="A100" s="108" t="s">
        <v>93</v>
      </c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</row>
    <row r="101" spans="1:16" ht="40.5">
      <c r="A101" s="23"/>
      <c r="B101" s="23"/>
      <c r="C101" s="23"/>
      <c r="D101" s="23"/>
      <c r="E101" s="23"/>
      <c r="F101" s="23"/>
      <c r="G101" s="23"/>
      <c r="H101" s="23"/>
      <c r="I101" s="23"/>
      <c r="J101" s="25" t="s">
        <v>63</v>
      </c>
      <c r="K101" s="26" t="s">
        <v>64</v>
      </c>
      <c r="L101" s="27" t="s">
        <v>65</v>
      </c>
      <c r="M101" s="23"/>
      <c r="N101" s="23"/>
      <c r="O101" s="23"/>
      <c r="P101" s="24"/>
    </row>
    <row r="102" spans="1:16" ht="20.25">
      <c r="A102" s="24">
        <v>57</v>
      </c>
      <c r="B102" s="28" t="s">
        <v>73</v>
      </c>
      <c r="C102" s="23">
        <v>1984</v>
      </c>
      <c r="D102" s="28" t="s">
        <v>14</v>
      </c>
      <c r="E102" s="24">
        <v>37</v>
      </c>
      <c r="F102" s="24">
        <v>74</v>
      </c>
      <c r="G102" s="24">
        <v>22</v>
      </c>
      <c r="H102" s="24">
        <v>54</v>
      </c>
      <c r="I102" s="32">
        <f>F102+H102</f>
        <v>128</v>
      </c>
      <c r="J102" s="27">
        <v>0.02193287037037037</v>
      </c>
      <c r="K102" s="30">
        <v>0.016666666666666666</v>
      </c>
      <c r="L102" s="31">
        <f>J102-K102</f>
        <v>0.0052662037037037035</v>
      </c>
      <c r="M102" s="23">
        <v>44</v>
      </c>
      <c r="N102" s="23">
        <f>I102+M102</f>
        <v>172</v>
      </c>
      <c r="O102" s="23">
        <v>1</v>
      </c>
      <c r="P102" s="23">
        <v>50</v>
      </c>
    </row>
    <row r="103" spans="1:16" ht="20.25">
      <c r="A103" s="24">
        <v>59</v>
      </c>
      <c r="B103" s="37" t="s">
        <v>50</v>
      </c>
      <c r="C103" s="32">
        <v>1982</v>
      </c>
      <c r="D103" s="37" t="s">
        <v>46</v>
      </c>
      <c r="E103" s="24">
        <v>27</v>
      </c>
      <c r="F103" s="24">
        <v>54</v>
      </c>
      <c r="G103" s="24">
        <v>20</v>
      </c>
      <c r="H103" s="24">
        <v>50</v>
      </c>
      <c r="I103" s="32">
        <f>F103+H103</f>
        <v>104</v>
      </c>
      <c r="J103" s="27">
        <v>0.021956018518518517</v>
      </c>
      <c r="K103" s="30">
        <v>0.0166666666666667</v>
      </c>
      <c r="L103" s="31">
        <f>J103-K103</f>
        <v>0.005289351851851816</v>
      </c>
      <c r="M103" s="32">
        <v>43</v>
      </c>
      <c r="N103" s="23">
        <f>I103+M103</f>
        <v>147</v>
      </c>
      <c r="O103" s="23">
        <v>2</v>
      </c>
      <c r="P103" s="23">
        <v>45</v>
      </c>
    </row>
    <row r="104" spans="1:16" ht="20.25">
      <c r="A104" s="29">
        <v>58</v>
      </c>
      <c r="B104" s="28" t="s">
        <v>105</v>
      </c>
      <c r="C104" s="23">
        <v>1985</v>
      </c>
      <c r="D104" s="28" t="s">
        <v>57</v>
      </c>
      <c r="E104" s="24">
        <v>27</v>
      </c>
      <c r="F104" s="24">
        <v>54</v>
      </c>
      <c r="G104" s="24">
        <v>24</v>
      </c>
      <c r="H104" s="24">
        <v>58</v>
      </c>
      <c r="I104" s="32">
        <f>F104+H104</f>
        <v>112</v>
      </c>
      <c r="J104" s="27">
        <v>0.02318287037037037</v>
      </c>
      <c r="K104" s="30">
        <v>0.016666666666666666</v>
      </c>
      <c r="L104" s="31">
        <f>J104-K104</f>
        <v>0.006516203703703705</v>
      </c>
      <c r="M104" s="32">
        <v>27</v>
      </c>
      <c r="N104" s="23">
        <f>I104+M104</f>
        <v>139</v>
      </c>
      <c r="O104" s="23">
        <v>3</v>
      </c>
      <c r="P104" s="23">
        <v>40</v>
      </c>
    </row>
    <row r="105" spans="1:16" ht="20.25">
      <c r="A105" s="24">
        <v>60</v>
      </c>
      <c r="B105" s="28" t="s">
        <v>72</v>
      </c>
      <c r="C105" s="23">
        <v>1983</v>
      </c>
      <c r="D105" s="28" t="s">
        <v>13</v>
      </c>
      <c r="E105" s="24">
        <v>16</v>
      </c>
      <c r="F105" s="24">
        <v>32</v>
      </c>
      <c r="G105" s="24">
        <v>15</v>
      </c>
      <c r="H105" s="24">
        <v>40</v>
      </c>
      <c r="I105" s="32">
        <f>F105+H105</f>
        <v>72</v>
      </c>
      <c r="J105" s="27">
        <v>0.02217592592592593</v>
      </c>
      <c r="K105" s="30">
        <v>0.0166666666666667</v>
      </c>
      <c r="L105" s="31">
        <f>J105-K105</f>
        <v>0.005509259259259228</v>
      </c>
      <c r="M105" s="32">
        <v>40</v>
      </c>
      <c r="N105" s="23">
        <f>I105+M105</f>
        <v>112</v>
      </c>
      <c r="O105" s="23">
        <v>4</v>
      </c>
      <c r="P105" s="23">
        <v>36</v>
      </c>
    </row>
    <row r="106" spans="1:16" ht="20.25">
      <c r="A106" s="24"/>
      <c r="B106" s="23"/>
      <c r="C106" s="23"/>
      <c r="D106" s="23"/>
      <c r="E106" s="23"/>
      <c r="F106" s="23"/>
      <c r="G106" s="23"/>
      <c r="H106" s="23"/>
      <c r="I106" s="23"/>
      <c r="J106" s="25"/>
      <c r="K106" s="26"/>
      <c r="L106" s="27"/>
      <c r="M106" s="23"/>
      <c r="N106" s="23"/>
      <c r="O106" s="23"/>
      <c r="P106" s="23"/>
    </row>
    <row r="107" spans="1:16" ht="20.25">
      <c r="A107" s="125" t="s">
        <v>94</v>
      </c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</row>
    <row r="108" spans="1:16" ht="40.5">
      <c r="A108" s="23"/>
      <c r="B108" s="23"/>
      <c r="C108" s="23"/>
      <c r="D108" s="23"/>
      <c r="E108" s="23"/>
      <c r="F108" s="23"/>
      <c r="G108" s="23"/>
      <c r="H108" s="23"/>
      <c r="I108" s="23"/>
      <c r="J108" s="25" t="s">
        <v>63</v>
      </c>
      <c r="K108" s="26" t="s">
        <v>64</v>
      </c>
      <c r="L108" s="27" t="s">
        <v>65</v>
      </c>
      <c r="M108" s="23"/>
      <c r="N108" s="23"/>
      <c r="O108" s="23"/>
      <c r="P108" s="23"/>
    </row>
    <row r="109" spans="1:16" ht="20.25">
      <c r="A109" s="24">
        <v>61</v>
      </c>
      <c r="B109" s="33" t="s">
        <v>74</v>
      </c>
      <c r="C109" s="23">
        <v>1980</v>
      </c>
      <c r="D109" s="33" t="s">
        <v>14</v>
      </c>
      <c r="E109" s="24">
        <v>37</v>
      </c>
      <c r="F109" s="24">
        <v>74</v>
      </c>
      <c r="G109" s="24">
        <v>20</v>
      </c>
      <c r="H109" s="24">
        <v>50</v>
      </c>
      <c r="I109" s="32">
        <f aca="true" t="shared" si="12" ref="I109:I116">F109+H109</f>
        <v>124</v>
      </c>
      <c r="J109" s="27">
        <v>0.02431712962962963</v>
      </c>
      <c r="K109" s="30">
        <v>0.01875</v>
      </c>
      <c r="L109" s="31">
        <f aca="true" t="shared" si="13" ref="L109:L116">J109-K109</f>
        <v>0.00556712962962963</v>
      </c>
      <c r="M109" s="23">
        <v>39</v>
      </c>
      <c r="N109" s="23">
        <f aca="true" t="shared" si="14" ref="N109:N116">I109+M109</f>
        <v>163</v>
      </c>
      <c r="O109" s="23">
        <v>1</v>
      </c>
      <c r="P109" s="23">
        <v>50</v>
      </c>
    </row>
    <row r="110" spans="1:16" ht="20.25">
      <c r="A110" s="29">
        <v>65</v>
      </c>
      <c r="B110" s="28" t="s">
        <v>80</v>
      </c>
      <c r="C110" s="23">
        <v>1981</v>
      </c>
      <c r="D110" s="28" t="s">
        <v>2</v>
      </c>
      <c r="E110" s="24">
        <v>26</v>
      </c>
      <c r="F110" s="24">
        <v>52</v>
      </c>
      <c r="G110" s="24">
        <v>14</v>
      </c>
      <c r="H110" s="24">
        <v>38</v>
      </c>
      <c r="I110" s="32">
        <f t="shared" si="12"/>
        <v>90</v>
      </c>
      <c r="J110" s="27">
        <v>0.023530092592592592</v>
      </c>
      <c r="K110" s="30">
        <v>0.01875</v>
      </c>
      <c r="L110" s="31">
        <f t="shared" si="13"/>
        <v>0.004780092592592593</v>
      </c>
      <c r="M110" s="23">
        <v>56</v>
      </c>
      <c r="N110" s="23">
        <f t="shared" si="14"/>
        <v>146</v>
      </c>
      <c r="O110" s="23">
        <v>2</v>
      </c>
      <c r="P110" s="23">
        <v>45</v>
      </c>
    </row>
    <row r="111" spans="1:16" ht="20.25">
      <c r="A111" s="29">
        <v>62</v>
      </c>
      <c r="B111" s="37" t="s">
        <v>130</v>
      </c>
      <c r="C111" s="32">
        <v>1980</v>
      </c>
      <c r="D111" s="37" t="s">
        <v>7</v>
      </c>
      <c r="E111" s="24">
        <v>35</v>
      </c>
      <c r="F111" s="24">
        <v>70</v>
      </c>
      <c r="G111" s="24">
        <v>15</v>
      </c>
      <c r="H111" s="24">
        <v>40</v>
      </c>
      <c r="I111" s="32">
        <f t="shared" si="12"/>
        <v>110</v>
      </c>
      <c r="J111" s="27">
        <v>0.024918981481481483</v>
      </c>
      <c r="K111" s="30">
        <v>0.01875</v>
      </c>
      <c r="L111" s="31">
        <f t="shared" si="13"/>
        <v>0.006168981481481484</v>
      </c>
      <c r="M111" s="23">
        <v>32</v>
      </c>
      <c r="N111" s="23">
        <f t="shared" si="14"/>
        <v>142</v>
      </c>
      <c r="O111" s="23">
        <v>3</v>
      </c>
      <c r="P111" s="23">
        <v>40</v>
      </c>
    </row>
    <row r="112" spans="1:16" ht="20.25">
      <c r="A112" s="24">
        <v>63</v>
      </c>
      <c r="B112" s="28" t="s">
        <v>123</v>
      </c>
      <c r="C112" s="23">
        <v>1981</v>
      </c>
      <c r="D112" s="28" t="s">
        <v>3</v>
      </c>
      <c r="E112" s="24">
        <v>37</v>
      </c>
      <c r="F112" s="24">
        <v>74</v>
      </c>
      <c r="G112" s="24">
        <v>12</v>
      </c>
      <c r="H112" s="24">
        <v>34</v>
      </c>
      <c r="I112" s="32">
        <f t="shared" si="12"/>
        <v>108</v>
      </c>
      <c r="J112" s="27">
        <v>0.024849537037037035</v>
      </c>
      <c r="K112" s="30">
        <v>0.01875</v>
      </c>
      <c r="L112" s="31">
        <f t="shared" si="13"/>
        <v>0.006099537037037035</v>
      </c>
      <c r="M112" s="23">
        <v>33</v>
      </c>
      <c r="N112" s="23">
        <f t="shared" si="14"/>
        <v>141</v>
      </c>
      <c r="O112" s="23">
        <v>4</v>
      </c>
      <c r="P112" s="23">
        <v>36</v>
      </c>
    </row>
    <row r="113" spans="1:16" ht="20.25">
      <c r="A113" s="24">
        <v>66</v>
      </c>
      <c r="B113" s="28" t="s">
        <v>124</v>
      </c>
      <c r="C113" s="23">
        <v>1981</v>
      </c>
      <c r="D113" s="28" t="s">
        <v>3</v>
      </c>
      <c r="E113" s="24">
        <v>26</v>
      </c>
      <c r="F113" s="24">
        <v>52</v>
      </c>
      <c r="G113" s="24">
        <v>13</v>
      </c>
      <c r="H113" s="24">
        <v>36</v>
      </c>
      <c r="I113" s="32">
        <f t="shared" si="12"/>
        <v>88</v>
      </c>
      <c r="J113" s="27">
        <v>0.02550925925925926</v>
      </c>
      <c r="K113" s="30">
        <v>0.01875</v>
      </c>
      <c r="L113" s="31">
        <f t="shared" si="13"/>
        <v>0.00675925925925926</v>
      </c>
      <c r="M113" s="23">
        <v>25</v>
      </c>
      <c r="N113" s="23">
        <f t="shared" si="14"/>
        <v>113</v>
      </c>
      <c r="O113" s="23"/>
      <c r="P113" s="23" t="s">
        <v>147</v>
      </c>
    </row>
    <row r="114" spans="1:16" ht="20.25">
      <c r="A114" s="29">
        <v>64</v>
      </c>
      <c r="B114" s="28" t="s">
        <v>70</v>
      </c>
      <c r="C114" s="23">
        <v>1981</v>
      </c>
      <c r="D114" s="28" t="s">
        <v>100</v>
      </c>
      <c r="E114" s="24">
        <v>33</v>
      </c>
      <c r="F114" s="24">
        <v>66</v>
      </c>
      <c r="G114" s="24">
        <v>9</v>
      </c>
      <c r="H114" s="24">
        <v>25</v>
      </c>
      <c r="I114" s="32">
        <f t="shared" si="12"/>
        <v>91</v>
      </c>
      <c r="J114" s="27">
        <v>0.026041666666666668</v>
      </c>
      <c r="K114" s="30">
        <v>0.01875</v>
      </c>
      <c r="L114" s="31">
        <f t="shared" si="13"/>
        <v>0.0072916666666666685</v>
      </c>
      <c r="M114" s="23">
        <v>20</v>
      </c>
      <c r="N114" s="23">
        <f t="shared" si="14"/>
        <v>111</v>
      </c>
      <c r="O114" s="23">
        <v>5</v>
      </c>
      <c r="P114" s="23">
        <v>33</v>
      </c>
    </row>
    <row r="115" spans="1:16" ht="20.25">
      <c r="A115" s="29">
        <v>67</v>
      </c>
      <c r="B115" s="28" t="s">
        <v>115</v>
      </c>
      <c r="C115" s="23">
        <v>1979</v>
      </c>
      <c r="D115" s="28" t="s">
        <v>116</v>
      </c>
      <c r="E115" s="24">
        <v>26</v>
      </c>
      <c r="F115" s="24">
        <v>52</v>
      </c>
      <c r="G115" s="24">
        <v>5</v>
      </c>
      <c r="H115" s="24">
        <v>13</v>
      </c>
      <c r="I115" s="32">
        <f t="shared" si="12"/>
        <v>65</v>
      </c>
      <c r="J115" s="27">
        <v>0.024351851851851857</v>
      </c>
      <c r="K115" s="30">
        <v>0.01875</v>
      </c>
      <c r="L115" s="31">
        <f t="shared" si="13"/>
        <v>0.005601851851851858</v>
      </c>
      <c r="M115" s="23">
        <v>39</v>
      </c>
      <c r="N115" s="23">
        <f t="shared" si="14"/>
        <v>104</v>
      </c>
      <c r="O115" s="32"/>
      <c r="P115" s="23" t="s">
        <v>147</v>
      </c>
    </row>
    <row r="116" spans="1:16" ht="20.25">
      <c r="A116" s="29">
        <v>68</v>
      </c>
      <c r="B116" s="28" t="s">
        <v>127</v>
      </c>
      <c r="C116" s="41">
        <v>1981</v>
      </c>
      <c r="D116" s="28" t="s">
        <v>13</v>
      </c>
      <c r="E116" s="24">
        <v>7</v>
      </c>
      <c r="F116" s="24">
        <v>14</v>
      </c>
      <c r="G116" s="24">
        <v>9</v>
      </c>
      <c r="H116" s="24">
        <v>25</v>
      </c>
      <c r="I116" s="32">
        <f t="shared" si="12"/>
        <v>39</v>
      </c>
      <c r="J116" s="27">
        <v>0.025914351851851855</v>
      </c>
      <c r="K116" s="30">
        <v>0.01875</v>
      </c>
      <c r="L116" s="31">
        <f t="shared" si="13"/>
        <v>0.007164351851851856</v>
      </c>
      <c r="M116" s="23">
        <v>21</v>
      </c>
      <c r="N116" s="23">
        <f t="shared" si="14"/>
        <v>60</v>
      </c>
      <c r="O116" s="32">
        <v>6</v>
      </c>
      <c r="P116" s="23">
        <v>31</v>
      </c>
    </row>
    <row r="117" spans="1:16" ht="20.25">
      <c r="A117" s="23"/>
      <c r="B117" s="23"/>
      <c r="C117" s="23"/>
      <c r="D117" s="23"/>
      <c r="E117" s="23"/>
      <c r="F117" s="23"/>
      <c r="G117" s="23"/>
      <c r="H117" s="23"/>
      <c r="I117" s="23"/>
      <c r="J117" s="25"/>
      <c r="K117" s="26"/>
      <c r="L117" s="27"/>
      <c r="M117" s="23"/>
      <c r="N117" s="23"/>
      <c r="O117" s="32"/>
      <c r="P117" s="23"/>
    </row>
    <row r="118" spans="1:16" ht="20.25">
      <c r="A118" s="29"/>
      <c r="B118" s="23"/>
      <c r="C118" s="23"/>
      <c r="D118" s="23"/>
      <c r="E118" s="23"/>
      <c r="F118" s="23"/>
      <c r="G118" s="23"/>
      <c r="H118" s="23"/>
      <c r="I118" s="23"/>
      <c r="J118" s="25"/>
      <c r="K118" s="26"/>
      <c r="L118" s="27"/>
      <c r="M118" s="23"/>
      <c r="N118" s="23"/>
      <c r="O118" s="32"/>
      <c r="P118" s="23"/>
    </row>
    <row r="119" spans="1:16" ht="20.25">
      <c r="A119" s="65"/>
      <c r="B119" s="49" t="s">
        <v>40</v>
      </c>
      <c r="C119" s="50"/>
      <c r="D119" s="49"/>
      <c r="E119" s="50"/>
      <c r="F119" s="50"/>
      <c r="G119" s="50" t="s">
        <v>41</v>
      </c>
      <c r="H119" s="50"/>
      <c r="I119" s="50"/>
      <c r="J119" s="50"/>
      <c r="K119" s="50"/>
      <c r="L119" s="66"/>
      <c r="M119" s="66"/>
      <c r="N119" s="66"/>
      <c r="O119" s="66"/>
      <c r="P119" s="66"/>
    </row>
    <row r="120" spans="1:16" ht="20.25">
      <c r="A120" s="56"/>
      <c r="B120" s="56"/>
      <c r="C120" s="67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</row>
    <row r="121" spans="1:16" ht="20.25">
      <c r="A121" s="167" t="s">
        <v>95</v>
      </c>
      <c r="B121" s="167"/>
      <c r="C121" s="167"/>
      <c r="D121" s="167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</row>
    <row r="122" spans="1:16" ht="40.5">
      <c r="A122" s="24"/>
      <c r="B122" s="24"/>
      <c r="C122" s="24"/>
      <c r="D122" s="24"/>
      <c r="E122" s="24"/>
      <c r="F122" s="24"/>
      <c r="G122" s="24"/>
      <c r="H122" s="24"/>
      <c r="I122" s="24"/>
      <c r="J122" s="25" t="s">
        <v>63</v>
      </c>
      <c r="K122" s="26" t="s">
        <v>64</v>
      </c>
      <c r="L122" s="27" t="s">
        <v>65</v>
      </c>
      <c r="M122" s="24"/>
      <c r="N122" s="24"/>
      <c r="O122" s="24"/>
      <c r="P122" s="24"/>
    </row>
    <row r="123" spans="1:16" ht="20.25">
      <c r="A123" s="24"/>
      <c r="B123" s="37"/>
      <c r="C123" s="32"/>
      <c r="D123" s="37"/>
      <c r="E123" s="24"/>
      <c r="F123" s="24"/>
      <c r="G123" s="29"/>
      <c r="H123" s="29"/>
      <c r="I123" s="32"/>
      <c r="J123" s="27"/>
      <c r="K123" s="30"/>
      <c r="L123" s="43"/>
      <c r="M123" s="32"/>
      <c r="N123" s="32"/>
      <c r="O123" s="24"/>
      <c r="P123" s="24"/>
    </row>
    <row r="124" spans="1:16" ht="20.25">
      <c r="A124" s="29">
        <v>69</v>
      </c>
      <c r="B124" s="37" t="s">
        <v>144</v>
      </c>
      <c r="C124" s="32">
        <v>1972</v>
      </c>
      <c r="D124" s="37" t="s">
        <v>145</v>
      </c>
      <c r="E124" s="29">
        <v>32</v>
      </c>
      <c r="F124" s="29">
        <v>64</v>
      </c>
      <c r="G124" s="29">
        <v>11</v>
      </c>
      <c r="H124" s="29">
        <v>31</v>
      </c>
      <c r="I124" s="32">
        <f>F124+H124</f>
        <v>95</v>
      </c>
      <c r="J124" s="27">
        <v>0.024363425925925927</v>
      </c>
      <c r="K124" s="30">
        <v>0.01875</v>
      </c>
      <c r="L124" s="31">
        <f>J124-K124</f>
        <v>0.005613425925925928</v>
      </c>
      <c r="M124" s="23">
        <v>39</v>
      </c>
      <c r="N124" s="23">
        <f>I124+M124</f>
        <v>134</v>
      </c>
      <c r="O124" s="23">
        <v>1</v>
      </c>
      <c r="P124" s="23">
        <v>50</v>
      </c>
    </row>
    <row r="125" spans="1:16" ht="20.25">
      <c r="A125" s="29">
        <v>71</v>
      </c>
      <c r="B125" s="33" t="s">
        <v>51</v>
      </c>
      <c r="C125" s="23">
        <v>1974</v>
      </c>
      <c r="D125" s="79" t="s">
        <v>7</v>
      </c>
      <c r="E125" s="29">
        <v>31</v>
      </c>
      <c r="F125" s="29">
        <v>62</v>
      </c>
      <c r="G125" s="29">
        <v>4</v>
      </c>
      <c r="H125" s="29">
        <v>10</v>
      </c>
      <c r="I125" s="32">
        <f>F125+H125</f>
        <v>72</v>
      </c>
      <c r="J125" s="27">
        <v>0.02511574074074074</v>
      </c>
      <c r="K125" s="30">
        <v>0.01875</v>
      </c>
      <c r="L125" s="31">
        <f>J125-K125</f>
        <v>0.006365740740740741</v>
      </c>
      <c r="M125" s="68">
        <v>29</v>
      </c>
      <c r="N125" s="23">
        <f>I125+M125</f>
        <v>101</v>
      </c>
      <c r="O125" s="23">
        <v>2</v>
      </c>
      <c r="P125" s="23">
        <v>45</v>
      </c>
    </row>
    <row r="126" spans="1:16" ht="20.25">
      <c r="A126" s="29">
        <v>72</v>
      </c>
      <c r="B126" s="28" t="s">
        <v>141</v>
      </c>
      <c r="C126" s="23">
        <v>1976</v>
      </c>
      <c r="D126" s="28" t="s">
        <v>136</v>
      </c>
      <c r="E126" s="29">
        <v>13</v>
      </c>
      <c r="F126" s="29">
        <v>26</v>
      </c>
      <c r="G126" s="29">
        <v>15</v>
      </c>
      <c r="H126" s="29">
        <v>40</v>
      </c>
      <c r="I126" s="32">
        <f>F126+H126</f>
        <v>66</v>
      </c>
      <c r="J126" s="27">
        <v>0.025370370370370366</v>
      </c>
      <c r="K126" s="30">
        <v>0.01875</v>
      </c>
      <c r="L126" s="31">
        <f>J126-K126</f>
        <v>0.006620370370370367</v>
      </c>
      <c r="M126" s="68">
        <v>26</v>
      </c>
      <c r="N126" s="23">
        <f>I126+M126</f>
        <v>92</v>
      </c>
      <c r="O126" s="23">
        <v>3</v>
      </c>
      <c r="P126" s="23">
        <v>40</v>
      </c>
    </row>
    <row r="127" spans="1:16" ht="21.75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5"/>
      <c r="K127" s="26"/>
      <c r="L127" s="27"/>
      <c r="M127" s="57"/>
      <c r="N127" s="24"/>
      <c r="O127" s="23"/>
      <c r="P127" s="23"/>
    </row>
    <row r="128" spans="1:16" ht="20.25">
      <c r="A128" s="112" t="s">
        <v>96</v>
      </c>
      <c r="B128" s="112"/>
      <c r="C128" s="112"/>
      <c r="D128" s="112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</row>
    <row r="129" spans="1:16" ht="18" customHeight="1">
      <c r="A129" s="29"/>
      <c r="B129" s="69"/>
      <c r="C129" s="45"/>
      <c r="D129" s="69"/>
      <c r="E129" s="24">
        <v>0</v>
      </c>
      <c r="F129" s="24">
        <v>0</v>
      </c>
      <c r="G129" s="29">
        <v>0</v>
      </c>
      <c r="H129" s="29">
        <v>0</v>
      </c>
      <c r="I129" s="32">
        <f>F129+H129</f>
        <v>0</v>
      </c>
      <c r="J129" s="27">
        <v>0</v>
      </c>
      <c r="K129" s="30">
        <v>0</v>
      </c>
      <c r="L129" s="43">
        <f>J129-K129</f>
        <v>0</v>
      </c>
      <c r="M129" s="29">
        <v>0</v>
      </c>
      <c r="N129" s="32">
        <f>I129+M129</f>
        <v>0</v>
      </c>
      <c r="O129" s="70"/>
      <c r="P129" s="70"/>
    </row>
    <row r="130" spans="1:16" ht="24" customHeight="1" hidden="1">
      <c r="A130" s="29"/>
      <c r="B130" s="69"/>
      <c r="C130" s="45"/>
      <c r="D130" s="69"/>
      <c r="E130" s="24">
        <v>0</v>
      </c>
      <c r="F130" s="24">
        <v>0</v>
      </c>
      <c r="G130" s="29">
        <v>0</v>
      </c>
      <c r="H130" s="29">
        <v>0</v>
      </c>
      <c r="I130" s="32">
        <f>F130+H130</f>
        <v>0</v>
      </c>
      <c r="J130" s="27">
        <v>0</v>
      </c>
      <c r="K130" s="30">
        <v>0</v>
      </c>
      <c r="L130" s="43">
        <f>J130-K130</f>
        <v>0</v>
      </c>
      <c r="M130" s="29"/>
      <c r="N130" s="32">
        <f>I130+M130</f>
        <v>0</v>
      </c>
      <c r="O130" s="70"/>
      <c r="P130" s="70"/>
    </row>
    <row r="131" spans="1:16" ht="22.5" customHeight="1">
      <c r="A131" s="29"/>
      <c r="B131" s="71"/>
      <c r="C131" s="72"/>
      <c r="D131" s="71"/>
      <c r="E131" s="24">
        <v>0</v>
      </c>
      <c r="F131" s="24">
        <v>0</v>
      </c>
      <c r="G131" s="29">
        <v>0</v>
      </c>
      <c r="H131" s="29">
        <v>0</v>
      </c>
      <c r="I131" s="32">
        <f>F131+H131</f>
        <v>0</v>
      </c>
      <c r="J131" s="27">
        <v>0</v>
      </c>
      <c r="K131" s="30">
        <v>0</v>
      </c>
      <c r="L131" s="43">
        <f>J131-K131</f>
        <v>0</v>
      </c>
      <c r="M131" s="29">
        <v>0</v>
      </c>
      <c r="N131" s="32">
        <f>I131+M131</f>
        <v>0</v>
      </c>
      <c r="O131" s="70"/>
      <c r="P131" s="70"/>
    </row>
    <row r="132" spans="1:16" ht="20.25">
      <c r="A132" s="29"/>
      <c r="B132" s="69"/>
      <c r="C132" s="45"/>
      <c r="D132" s="69"/>
      <c r="E132" s="24">
        <v>0</v>
      </c>
      <c r="F132" s="24">
        <v>0</v>
      </c>
      <c r="G132" s="29">
        <v>0</v>
      </c>
      <c r="H132" s="29">
        <v>0</v>
      </c>
      <c r="I132" s="32">
        <f>F132+H132</f>
        <v>0</v>
      </c>
      <c r="J132" s="27">
        <v>0</v>
      </c>
      <c r="K132" s="30">
        <v>0</v>
      </c>
      <c r="L132" s="43">
        <f>J132-K132</f>
        <v>0</v>
      </c>
      <c r="M132" s="29">
        <v>0</v>
      </c>
      <c r="N132" s="32">
        <f>I132+M132</f>
        <v>0</v>
      </c>
      <c r="O132" s="70"/>
      <c r="P132" s="70"/>
    </row>
    <row r="133" spans="1:16" ht="20.25">
      <c r="A133" s="163" t="s">
        <v>97</v>
      </c>
      <c r="B133" s="163"/>
      <c r="C133" s="163"/>
      <c r="D133" s="163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5"/>
    </row>
    <row r="134" spans="1:16" ht="40.5">
      <c r="A134" s="29"/>
      <c r="B134" s="29"/>
      <c r="C134" s="29"/>
      <c r="D134" s="29"/>
      <c r="E134" s="29"/>
      <c r="F134" s="29"/>
      <c r="G134" s="29"/>
      <c r="H134" s="29"/>
      <c r="I134" s="29"/>
      <c r="J134" s="25" t="s">
        <v>63</v>
      </c>
      <c r="K134" s="26" t="s">
        <v>64</v>
      </c>
      <c r="L134" s="27" t="s">
        <v>65</v>
      </c>
      <c r="M134" s="29"/>
      <c r="N134" s="29"/>
      <c r="O134" s="29"/>
      <c r="P134" s="73"/>
    </row>
    <row r="135" spans="1:16" ht="20.25">
      <c r="A135" s="29">
        <v>34</v>
      </c>
      <c r="B135" s="37" t="s">
        <v>52</v>
      </c>
      <c r="C135" s="32">
        <v>1963</v>
      </c>
      <c r="D135" s="37" t="s">
        <v>4</v>
      </c>
      <c r="E135" s="24">
        <v>35</v>
      </c>
      <c r="F135" s="24">
        <v>70</v>
      </c>
      <c r="G135" s="29">
        <v>13</v>
      </c>
      <c r="H135" s="29">
        <v>36</v>
      </c>
      <c r="I135" s="32">
        <f>F135+H135</f>
        <v>106</v>
      </c>
      <c r="J135" s="25">
        <v>0.01230324074074074</v>
      </c>
      <c r="K135" s="30">
        <v>0.010416666666666666</v>
      </c>
      <c r="L135" s="43">
        <f>J135-K135</f>
        <v>0.0018865740740740735</v>
      </c>
      <c r="M135" s="32">
        <v>87</v>
      </c>
      <c r="N135" s="32">
        <f>I135+M135</f>
        <v>193</v>
      </c>
      <c r="O135" s="23">
        <v>1</v>
      </c>
      <c r="P135" s="23">
        <v>50</v>
      </c>
    </row>
    <row r="136" spans="1:16" ht="20.25">
      <c r="A136" s="74"/>
      <c r="B136" s="53"/>
      <c r="C136" s="54"/>
      <c r="D136" s="53"/>
      <c r="E136" s="24"/>
      <c r="F136" s="24"/>
      <c r="G136" s="29"/>
      <c r="H136" s="29"/>
      <c r="I136" s="32"/>
      <c r="J136" s="27"/>
      <c r="K136" s="30"/>
      <c r="L136" s="43"/>
      <c r="M136" s="32"/>
      <c r="N136" s="32"/>
      <c r="O136" s="23"/>
      <c r="P136" s="23"/>
    </row>
    <row r="137" spans="1:16" ht="20.25">
      <c r="A137" s="164" t="s">
        <v>98</v>
      </c>
      <c r="B137" s="163"/>
      <c r="C137" s="163"/>
      <c r="D137" s="163"/>
      <c r="E137" s="163"/>
      <c r="F137" s="163"/>
      <c r="G137" s="163"/>
      <c r="H137" s="163"/>
      <c r="I137" s="163"/>
      <c r="J137" s="164"/>
      <c r="K137" s="164"/>
      <c r="L137" s="164"/>
      <c r="M137" s="164"/>
      <c r="N137" s="164"/>
      <c r="O137" s="164"/>
      <c r="P137" s="164"/>
    </row>
    <row r="138" spans="1:16" ht="40.5">
      <c r="A138" s="29"/>
      <c r="B138" s="29"/>
      <c r="C138" s="29"/>
      <c r="D138" s="29"/>
      <c r="E138" s="29"/>
      <c r="F138" s="29"/>
      <c r="G138" s="29"/>
      <c r="H138" s="29"/>
      <c r="I138" s="29"/>
      <c r="J138" s="25" t="s">
        <v>63</v>
      </c>
      <c r="K138" s="26" t="s">
        <v>64</v>
      </c>
      <c r="L138" s="27" t="s">
        <v>65</v>
      </c>
      <c r="M138" s="29"/>
      <c r="N138" s="29"/>
      <c r="O138" s="29"/>
      <c r="P138" s="29"/>
    </row>
    <row r="139" spans="1:16" ht="20.25">
      <c r="A139" s="29">
        <v>35</v>
      </c>
      <c r="B139" s="37" t="s">
        <v>54</v>
      </c>
      <c r="C139" s="32">
        <v>1956</v>
      </c>
      <c r="D139" s="37" t="s">
        <v>12</v>
      </c>
      <c r="E139" s="24">
        <v>35</v>
      </c>
      <c r="F139" s="24">
        <v>70</v>
      </c>
      <c r="G139" s="29">
        <v>12</v>
      </c>
      <c r="H139" s="29">
        <v>34</v>
      </c>
      <c r="I139" s="32">
        <f>F139+H139</f>
        <v>104</v>
      </c>
      <c r="J139" s="27">
        <v>0.012268518518518519</v>
      </c>
      <c r="K139" s="30">
        <v>0.010416666666666666</v>
      </c>
      <c r="L139" s="43">
        <f>J139-K139</f>
        <v>0.0018518518518518528</v>
      </c>
      <c r="M139" s="32">
        <v>90</v>
      </c>
      <c r="N139" s="32">
        <f>I139+M139</f>
        <v>194</v>
      </c>
      <c r="O139" s="32">
        <v>1</v>
      </c>
      <c r="P139" s="32">
        <v>50</v>
      </c>
    </row>
    <row r="140" spans="1:16" ht="20.25">
      <c r="A140" s="29">
        <v>36</v>
      </c>
      <c r="B140" s="37" t="s">
        <v>53</v>
      </c>
      <c r="C140" s="32">
        <v>1961</v>
      </c>
      <c r="D140" s="37" t="s">
        <v>2</v>
      </c>
      <c r="E140" s="24">
        <v>35</v>
      </c>
      <c r="F140" s="24">
        <v>70</v>
      </c>
      <c r="G140" s="29">
        <v>11</v>
      </c>
      <c r="H140" s="29">
        <v>31</v>
      </c>
      <c r="I140" s="32">
        <f>F140+H140</f>
        <v>101</v>
      </c>
      <c r="J140" s="27">
        <v>0.01252314814814815</v>
      </c>
      <c r="K140" s="30">
        <v>0.010416666666666666</v>
      </c>
      <c r="L140" s="43">
        <f>J140-K140</f>
        <v>0.0021064814814814835</v>
      </c>
      <c r="M140" s="32">
        <v>71</v>
      </c>
      <c r="N140" s="32">
        <f>I140+M140</f>
        <v>172</v>
      </c>
      <c r="O140" s="23">
        <v>2</v>
      </c>
      <c r="P140" s="23">
        <v>45</v>
      </c>
    </row>
    <row r="141" spans="1:16" ht="20.25">
      <c r="A141" s="29">
        <v>37</v>
      </c>
      <c r="B141" s="28" t="s">
        <v>56</v>
      </c>
      <c r="C141" s="23">
        <v>1948</v>
      </c>
      <c r="D141" s="28" t="s">
        <v>15</v>
      </c>
      <c r="E141" s="24">
        <v>34</v>
      </c>
      <c r="F141" s="24">
        <v>68</v>
      </c>
      <c r="G141" s="29">
        <v>9</v>
      </c>
      <c r="H141" s="29">
        <v>25</v>
      </c>
      <c r="I141" s="32">
        <f>F141+H141</f>
        <v>93</v>
      </c>
      <c r="J141" s="27">
        <v>0.012511574074074073</v>
      </c>
      <c r="K141" s="30">
        <v>0.0104166666666667</v>
      </c>
      <c r="L141" s="43">
        <f>J141-K141</f>
        <v>0.0020949074074073717</v>
      </c>
      <c r="M141" s="32">
        <v>71</v>
      </c>
      <c r="N141" s="32">
        <f>I141+M141</f>
        <v>164</v>
      </c>
      <c r="O141" s="23">
        <v>3</v>
      </c>
      <c r="P141" s="23">
        <v>40</v>
      </c>
    </row>
    <row r="142" spans="1:16" ht="20.25">
      <c r="A142" s="29">
        <v>38</v>
      </c>
      <c r="B142" s="37" t="s">
        <v>55</v>
      </c>
      <c r="C142" s="32">
        <v>1955</v>
      </c>
      <c r="D142" s="37" t="s">
        <v>7</v>
      </c>
      <c r="E142" s="24">
        <v>22</v>
      </c>
      <c r="F142" s="24">
        <v>44</v>
      </c>
      <c r="G142" s="29">
        <v>3</v>
      </c>
      <c r="H142" s="29">
        <v>7</v>
      </c>
      <c r="I142" s="32">
        <f>F142+H142</f>
        <v>51</v>
      </c>
      <c r="J142" s="27">
        <v>0.013935185185185184</v>
      </c>
      <c r="K142" s="30">
        <v>0.0104166666666667</v>
      </c>
      <c r="L142" s="43">
        <f>J142-K142</f>
        <v>0.0035185185185184834</v>
      </c>
      <c r="M142" s="32">
        <v>23</v>
      </c>
      <c r="N142" s="32">
        <f>I142+M142</f>
        <v>74</v>
      </c>
      <c r="O142" s="75">
        <v>4</v>
      </c>
      <c r="P142" s="23">
        <v>36</v>
      </c>
    </row>
    <row r="143" spans="1:16" ht="18.75">
      <c r="A143" s="16"/>
      <c r="B143" s="17"/>
      <c r="C143" s="18"/>
      <c r="D143" s="16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</sheetData>
  <sheetProtection/>
  <mergeCells count="62">
    <mergeCell ref="B68:B70"/>
    <mergeCell ref="N68:N70"/>
    <mergeCell ref="N2:N4"/>
    <mergeCell ref="O2:O4"/>
    <mergeCell ref="A128:P128"/>
    <mergeCell ref="A133:P133"/>
    <mergeCell ref="A137:P137"/>
    <mergeCell ref="A46:P46"/>
    <mergeCell ref="A53:P53"/>
    <mergeCell ref="A121:P121"/>
    <mergeCell ref="A67:P67"/>
    <mergeCell ref="A68:A70"/>
    <mergeCell ref="A20:P20"/>
    <mergeCell ref="A30:P30"/>
    <mergeCell ref="A1:P1"/>
    <mergeCell ref="A2:A4"/>
    <mergeCell ref="B2:B4"/>
    <mergeCell ref="C2:C4"/>
    <mergeCell ref="D2:D4"/>
    <mergeCell ref="E2:H2"/>
    <mergeCell ref="I2:I4"/>
    <mergeCell ref="J2:M2"/>
    <mergeCell ref="O68:O70"/>
    <mergeCell ref="P68:P70"/>
    <mergeCell ref="C68:C70"/>
    <mergeCell ref="P2:P4"/>
    <mergeCell ref="E3:F3"/>
    <mergeCell ref="G3:H3"/>
    <mergeCell ref="J3:M3"/>
    <mergeCell ref="J4:L4"/>
    <mergeCell ref="A5:P5"/>
    <mergeCell ref="A12:P12"/>
    <mergeCell ref="J97:M97"/>
    <mergeCell ref="J98:M98"/>
    <mergeCell ref="E39:J39"/>
    <mergeCell ref="D68:D70"/>
    <mergeCell ref="E68:H68"/>
    <mergeCell ref="I68:I70"/>
    <mergeCell ref="E69:F69"/>
    <mergeCell ref="G69:H69"/>
    <mergeCell ref="A59:P59"/>
    <mergeCell ref="J68:M68"/>
    <mergeCell ref="J69:M69"/>
    <mergeCell ref="J70:L70"/>
    <mergeCell ref="N97:N99"/>
    <mergeCell ref="D97:D99"/>
    <mergeCell ref="A107:P107"/>
    <mergeCell ref="O97:O99"/>
    <mergeCell ref="P97:P99"/>
    <mergeCell ref="E98:F98"/>
    <mergeCell ref="G98:H98"/>
    <mergeCell ref="E97:H97"/>
    <mergeCell ref="A100:P100"/>
    <mergeCell ref="A71:P71"/>
    <mergeCell ref="A81:P81"/>
    <mergeCell ref="C95:O95"/>
    <mergeCell ref="A96:P96"/>
    <mergeCell ref="A97:A99"/>
    <mergeCell ref="B97:B99"/>
    <mergeCell ref="C97:C99"/>
    <mergeCell ref="I97:I99"/>
    <mergeCell ref="J99:L99"/>
  </mergeCells>
  <printOptions/>
  <pageMargins left="0.75" right="0.75" top="1" bottom="1" header="0.5" footer="0.5"/>
  <pageSetup horizontalDpi="600" verticalDpi="600" orientation="landscape" paperSize="9" scale="41" r:id="rId1"/>
  <rowBreaks count="3" manualBreakCount="3">
    <brk id="29" min="1" max="15" man="1"/>
    <brk id="66" min="1" max="15" man="1"/>
    <brk id="106" min="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22"/>
  <sheetViews>
    <sheetView view="pageBreakPreview" zoomScaleSheetLayoutView="100" zoomScalePageLayoutView="0" workbookViewId="0" topLeftCell="A13">
      <selection activeCell="O19" sqref="O19"/>
    </sheetView>
  </sheetViews>
  <sheetFormatPr defaultColWidth="9.00390625" defaultRowHeight="12.75"/>
  <cols>
    <col min="1" max="1" width="5.25390625" style="0" customWidth="1"/>
    <col min="2" max="2" width="21.75390625" style="0" customWidth="1"/>
    <col min="3" max="3" width="5.625" style="0" customWidth="1"/>
    <col min="4" max="4" width="6.875" style="0" customWidth="1"/>
    <col min="5" max="5" width="5.625" style="0" bestFit="1" customWidth="1"/>
    <col min="6" max="6" width="9.75390625" style="0" customWidth="1"/>
    <col min="7" max="7" width="10.00390625" style="0" customWidth="1"/>
    <col min="8" max="8" width="8.125" style="0" customWidth="1"/>
    <col min="9" max="9" width="5.625" style="0" bestFit="1" customWidth="1"/>
    <col min="10" max="10" width="5.875" style="0" customWidth="1"/>
    <col min="11" max="11" width="9.375" style="0" customWidth="1"/>
    <col min="12" max="12" width="10.75390625" style="0" customWidth="1"/>
    <col min="13" max="13" width="5.625" style="0" bestFit="1" customWidth="1"/>
    <col min="14" max="15" width="6.75390625" style="0" bestFit="1" customWidth="1"/>
    <col min="16" max="16" width="5.625" style="0" bestFit="1" customWidth="1"/>
    <col min="17" max="17" width="7.00390625" style="0" customWidth="1"/>
    <col min="18" max="18" width="9.375" style="0" customWidth="1"/>
  </cols>
  <sheetData>
    <row r="1" spans="1:19" ht="21.75" customHeight="1">
      <c r="A1" s="171" t="s">
        <v>25</v>
      </c>
      <c r="B1" s="171"/>
      <c r="C1" s="171"/>
      <c r="D1" s="171"/>
      <c r="E1" s="171"/>
      <c r="F1" s="171"/>
      <c r="G1" s="171"/>
      <c r="H1" s="171"/>
      <c r="I1" s="171"/>
      <c r="J1" s="172"/>
      <c r="K1" s="172"/>
      <c r="L1" s="172"/>
      <c r="M1" s="172"/>
      <c r="N1" s="172"/>
      <c r="O1" s="172"/>
      <c r="P1" s="172"/>
      <c r="Q1" s="172"/>
      <c r="R1" s="9"/>
      <c r="S1" s="1"/>
    </row>
    <row r="2" spans="1:20" ht="15.75">
      <c r="A2" s="1" t="s">
        <v>5</v>
      </c>
      <c r="B2" s="3" t="s">
        <v>11</v>
      </c>
      <c r="C2" s="176" t="s">
        <v>9</v>
      </c>
      <c r="D2" s="177"/>
      <c r="E2" s="177"/>
      <c r="F2" s="177"/>
      <c r="G2" s="177"/>
      <c r="H2" s="177"/>
      <c r="I2" s="177"/>
      <c r="J2" s="178"/>
      <c r="K2" s="20"/>
      <c r="L2" s="173" t="s">
        <v>10</v>
      </c>
      <c r="M2" s="174"/>
      <c r="N2" s="174"/>
      <c r="O2" s="174"/>
      <c r="P2" s="174"/>
      <c r="Q2" s="174"/>
      <c r="R2" s="175"/>
      <c r="S2" s="12" t="s">
        <v>1</v>
      </c>
      <c r="T2" s="11" t="s">
        <v>0</v>
      </c>
    </row>
    <row r="3" spans="1:20" ht="15.75">
      <c r="A3" s="1"/>
      <c r="B3" s="4"/>
      <c r="C3" s="5" t="s">
        <v>17</v>
      </c>
      <c r="D3" s="5" t="s">
        <v>18</v>
      </c>
      <c r="E3" s="5" t="s">
        <v>19</v>
      </c>
      <c r="F3" s="5" t="s">
        <v>20</v>
      </c>
      <c r="G3" s="5" t="s">
        <v>21</v>
      </c>
      <c r="H3" s="5" t="s">
        <v>22</v>
      </c>
      <c r="I3" s="5" t="s">
        <v>23</v>
      </c>
      <c r="J3" s="13" t="s">
        <v>24</v>
      </c>
      <c r="K3" s="13" t="s">
        <v>17</v>
      </c>
      <c r="L3" s="13" t="s">
        <v>18</v>
      </c>
      <c r="M3" s="13" t="s">
        <v>19</v>
      </c>
      <c r="N3" s="13" t="s">
        <v>20</v>
      </c>
      <c r="O3" s="13" t="s">
        <v>21</v>
      </c>
      <c r="P3" s="13" t="s">
        <v>22</v>
      </c>
      <c r="Q3" s="14" t="s">
        <v>23</v>
      </c>
      <c r="R3" s="14" t="s">
        <v>24</v>
      </c>
      <c r="S3" s="6"/>
      <c r="T3" s="11"/>
    </row>
    <row r="4" spans="1:20" ht="15.75">
      <c r="A4" s="84">
        <v>1</v>
      </c>
      <c r="B4" s="85" t="s">
        <v>2</v>
      </c>
      <c r="C4" s="91"/>
      <c r="D4" s="91"/>
      <c r="E4" s="91"/>
      <c r="F4" s="92" t="s">
        <v>175</v>
      </c>
      <c r="G4" s="93"/>
      <c r="H4" s="92" t="s">
        <v>149</v>
      </c>
      <c r="I4" s="91" t="s">
        <v>149</v>
      </c>
      <c r="J4" s="91"/>
      <c r="K4" s="94"/>
      <c r="L4" s="94"/>
      <c r="M4" s="94"/>
      <c r="N4" s="94" t="s">
        <v>148</v>
      </c>
      <c r="O4" s="94"/>
      <c r="P4" s="94"/>
      <c r="Q4" s="94"/>
      <c r="R4" s="94" t="s">
        <v>148</v>
      </c>
      <c r="S4" s="89" t="s">
        <v>174</v>
      </c>
      <c r="T4" s="90"/>
    </row>
    <row r="5" spans="1:20" ht="15.75">
      <c r="A5" s="84">
        <v>2</v>
      </c>
      <c r="B5" s="85" t="s">
        <v>14</v>
      </c>
      <c r="C5" s="93"/>
      <c r="D5" s="91"/>
      <c r="E5" s="91" t="s">
        <v>152</v>
      </c>
      <c r="F5" s="91"/>
      <c r="G5" s="91"/>
      <c r="H5" s="91"/>
      <c r="I5" s="91" t="s">
        <v>148</v>
      </c>
      <c r="J5" s="93"/>
      <c r="K5" s="94" t="s">
        <v>149</v>
      </c>
      <c r="L5" s="103" t="s">
        <v>152</v>
      </c>
      <c r="M5" s="96" t="s">
        <v>149</v>
      </c>
      <c r="N5" s="96" t="s">
        <v>149</v>
      </c>
      <c r="O5" s="94"/>
      <c r="P5" s="94"/>
      <c r="Q5" s="94"/>
      <c r="R5" s="94"/>
      <c r="S5" s="89" t="s">
        <v>163</v>
      </c>
      <c r="T5" s="90"/>
    </row>
    <row r="6" spans="1:20" ht="15.75">
      <c r="A6" s="84">
        <v>3</v>
      </c>
      <c r="B6" s="85" t="s">
        <v>3</v>
      </c>
      <c r="C6" s="91"/>
      <c r="D6" s="91" t="s">
        <v>148</v>
      </c>
      <c r="E6" s="92" t="s">
        <v>149</v>
      </c>
      <c r="F6" s="91" t="s">
        <v>155</v>
      </c>
      <c r="G6" s="91"/>
      <c r="H6" s="92"/>
      <c r="I6" s="92"/>
      <c r="J6" s="95"/>
      <c r="K6" s="94"/>
      <c r="L6" s="94" t="s">
        <v>148</v>
      </c>
      <c r="M6" s="94"/>
      <c r="N6" s="103" t="s">
        <v>151</v>
      </c>
      <c r="O6" s="94"/>
      <c r="P6" s="94"/>
      <c r="Q6" s="94"/>
      <c r="R6" s="94"/>
      <c r="S6" s="89" t="s">
        <v>161</v>
      </c>
      <c r="T6" s="90"/>
    </row>
    <row r="7" spans="1:20" ht="15.75">
      <c r="A7" s="84">
        <v>4</v>
      </c>
      <c r="B7" s="85" t="s">
        <v>6</v>
      </c>
      <c r="C7" s="92"/>
      <c r="D7" s="91" t="s">
        <v>149</v>
      </c>
      <c r="E7" s="97" t="s">
        <v>148</v>
      </c>
      <c r="F7" s="95"/>
      <c r="G7" s="91"/>
      <c r="H7" s="93"/>
      <c r="I7" s="92" t="s">
        <v>151</v>
      </c>
      <c r="J7" s="93"/>
      <c r="K7" s="103" t="s">
        <v>152</v>
      </c>
      <c r="L7" s="94" t="s">
        <v>151</v>
      </c>
      <c r="M7" s="98" t="s">
        <v>148</v>
      </c>
      <c r="N7" s="96"/>
      <c r="O7" s="96"/>
      <c r="P7" s="94"/>
      <c r="Q7" s="94"/>
      <c r="R7" s="94"/>
      <c r="S7" s="89" t="s">
        <v>162</v>
      </c>
      <c r="T7" s="90"/>
    </row>
    <row r="8" spans="1:20" ht="15.75">
      <c r="A8" s="84">
        <v>5</v>
      </c>
      <c r="B8" s="85" t="s">
        <v>7</v>
      </c>
      <c r="C8" s="91"/>
      <c r="D8" s="91"/>
      <c r="E8" s="91"/>
      <c r="F8" s="91"/>
      <c r="G8" s="91"/>
      <c r="H8" s="92" t="s">
        <v>148</v>
      </c>
      <c r="I8" s="92" t="s">
        <v>150</v>
      </c>
      <c r="J8" s="95"/>
      <c r="K8" s="94"/>
      <c r="L8" s="94"/>
      <c r="M8" s="94"/>
      <c r="N8" s="94" t="s">
        <v>150</v>
      </c>
      <c r="O8" s="94" t="s">
        <v>148</v>
      </c>
      <c r="P8" s="94"/>
      <c r="Q8" s="94"/>
      <c r="R8" s="94" t="s">
        <v>151</v>
      </c>
      <c r="S8" s="89" t="s">
        <v>173</v>
      </c>
      <c r="T8" s="90"/>
    </row>
    <row r="9" spans="1:20" ht="15.75">
      <c r="A9" s="84">
        <v>6</v>
      </c>
      <c r="B9" s="85" t="s">
        <v>13</v>
      </c>
      <c r="C9" s="91"/>
      <c r="D9" s="93"/>
      <c r="E9" s="91" t="s">
        <v>153</v>
      </c>
      <c r="F9" s="91"/>
      <c r="G9" s="91"/>
      <c r="H9" s="91" t="s">
        <v>151</v>
      </c>
      <c r="I9" s="91"/>
      <c r="J9" s="91"/>
      <c r="K9" s="94"/>
      <c r="L9" s="96" t="s">
        <v>156</v>
      </c>
      <c r="M9" s="94" t="s">
        <v>151</v>
      </c>
      <c r="N9" s="103" t="s">
        <v>153</v>
      </c>
      <c r="O9" s="94"/>
      <c r="P9" s="94"/>
      <c r="Q9" s="94"/>
      <c r="R9" s="94"/>
      <c r="S9" s="89" t="s">
        <v>166</v>
      </c>
      <c r="T9" s="90"/>
    </row>
    <row r="10" spans="1:20" ht="15.75">
      <c r="A10" s="84">
        <v>7</v>
      </c>
      <c r="B10" s="86" t="s">
        <v>135</v>
      </c>
      <c r="C10" s="91"/>
      <c r="D10" s="91" t="s">
        <v>151</v>
      </c>
      <c r="E10" s="91"/>
      <c r="F10" s="91"/>
      <c r="G10" s="91" t="s">
        <v>148</v>
      </c>
      <c r="H10" s="91" t="s">
        <v>150</v>
      </c>
      <c r="I10" s="93"/>
      <c r="J10" s="91"/>
      <c r="K10" s="94" t="s">
        <v>153</v>
      </c>
      <c r="L10" s="103" t="s">
        <v>159</v>
      </c>
      <c r="M10" s="94"/>
      <c r="N10" s="94" t="s">
        <v>152</v>
      </c>
      <c r="O10" s="94"/>
      <c r="P10" s="94"/>
      <c r="Q10" s="94"/>
      <c r="R10" s="94"/>
      <c r="S10" s="89" t="s">
        <v>165</v>
      </c>
      <c r="T10" s="90"/>
    </row>
    <row r="11" spans="1:20" ht="15.75">
      <c r="A11" s="84">
        <v>8</v>
      </c>
      <c r="B11" s="85" t="s">
        <v>107</v>
      </c>
      <c r="C11" s="95"/>
      <c r="D11" s="91" t="s">
        <v>152</v>
      </c>
      <c r="E11" s="96" t="s">
        <v>154</v>
      </c>
      <c r="F11" s="91"/>
      <c r="G11" s="91" t="s">
        <v>156</v>
      </c>
      <c r="H11" s="93"/>
      <c r="I11" s="93"/>
      <c r="J11" s="95"/>
      <c r="K11" s="94"/>
      <c r="L11" s="94" t="s">
        <v>153</v>
      </c>
      <c r="M11" s="94"/>
      <c r="N11" s="96"/>
      <c r="O11" s="94"/>
      <c r="P11" s="94"/>
      <c r="Q11" s="94"/>
      <c r="R11" s="94"/>
      <c r="S11" s="89" t="s">
        <v>160</v>
      </c>
      <c r="T11" s="90"/>
    </row>
    <row r="12" spans="1:20" ht="15.75">
      <c r="A12" s="84">
        <v>9</v>
      </c>
      <c r="B12" s="85" t="s">
        <v>136</v>
      </c>
      <c r="C12" s="102"/>
      <c r="D12" s="102"/>
      <c r="E12" s="100"/>
      <c r="F12" s="100" t="s">
        <v>152</v>
      </c>
      <c r="G12" s="100"/>
      <c r="H12" s="102"/>
      <c r="I12" s="102"/>
      <c r="J12" s="102"/>
      <c r="K12" s="100" t="s">
        <v>157</v>
      </c>
      <c r="L12" s="100" t="s">
        <v>170</v>
      </c>
      <c r="M12" s="102"/>
      <c r="N12" s="102"/>
      <c r="O12" s="100" t="s">
        <v>150</v>
      </c>
      <c r="P12" s="102"/>
      <c r="Q12" s="102"/>
      <c r="R12" s="102"/>
      <c r="S12" s="89" t="s">
        <v>171</v>
      </c>
      <c r="T12" s="90"/>
    </row>
    <row r="13" spans="1:20" ht="15.75">
      <c r="A13" s="84">
        <v>10</v>
      </c>
      <c r="B13" s="85" t="s">
        <v>12</v>
      </c>
      <c r="C13" s="91" t="s">
        <v>149</v>
      </c>
      <c r="D13" s="93"/>
      <c r="E13" s="93"/>
      <c r="F13" s="91"/>
      <c r="G13" s="91"/>
      <c r="H13" s="93"/>
      <c r="I13" s="93"/>
      <c r="J13" s="95"/>
      <c r="K13" s="99" t="s">
        <v>148</v>
      </c>
      <c r="L13" s="99" t="s">
        <v>158</v>
      </c>
      <c r="M13" s="96"/>
      <c r="N13" s="94"/>
      <c r="O13" s="94"/>
      <c r="P13" s="94"/>
      <c r="Q13" s="94"/>
      <c r="R13" s="94" t="s">
        <v>149</v>
      </c>
      <c r="S13" s="89" t="s">
        <v>168</v>
      </c>
      <c r="T13" s="90"/>
    </row>
    <row r="14" spans="1:20" ht="15.75">
      <c r="A14" s="84">
        <v>11</v>
      </c>
      <c r="B14" s="85" t="s">
        <v>16</v>
      </c>
      <c r="C14" s="91" t="s">
        <v>150</v>
      </c>
      <c r="D14" s="92" t="s">
        <v>150</v>
      </c>
      <c r="E14" s="91" t="s">
        <v>151</v>
      </c>
      <c r="F14" s="91" t="s">
        <v>153</v>
      </c>
      <c r="G14" s="91"/>
      <c r="H14" s="95"/>
      <c r="I14" s="93"/>
      <c r="J14" s="91"/>
      <c r="K14" s="94"/>
      <c r="L14" s="94"/>
      <c r="M14" s="94"/>
      <c r="N14" s="94"/>
      <c r="O14" s="94"/>
      <c r="P14" s="94"/>
      <c r="Q14" s="94"/>
      <c r="R14" s="94"/>
      <c r="S14" s="89" t="s">
        <v>164</v>
      </c>
      <c r="T14" s="90"/>
    </row>
    <row r="15" spans="1:20" ht="15.75">
      <c r="A15" s="84">
        <v>12</v>
      </c>
      <c r="B15" s="85" t="s">
        <v>8</v>
      </c>
      <c r="C15" s="95" t="s">
        <v>148</v>
      </c>
      <c r="D15" s="95"/>
      <c r="E15" s="95"/>
      <c r="F15" s="91"/>
      <c r="G15" s="91"/>
      <c r="H15" s="92"/>
      <c r="I15" s="92"/>
      <c r="J15" s="91"/>
      <c r="K15" s="96"/>
      <c r="L15" s="94"/>
      <c r="M15" s="94" t="s">
        <v>150</v>
      </c>
      <c r="N15" s="94"/>
      <c r="O15" s="94"/>
      <c r="P15" s="94"/>
      <c r="Q15" s="94"/>
      <c r="R15" s="94"/>
      <c r="S15" s="89" t="s">
        <v>167</v>
      </c>
      <c r="T15" s="90"/>
    </row>
    <row r="16" spans="1:20" ht="15.75">
      <c r="A16" s="87">
        <v>13</v>
      </c>
      <c r="B16" s="88" t="s">
        <v>145</v>
      </c>
      <c r="C16" s="104"/>
      <c r="D16" s="101"/>
      <c r="E16" s="104"/>
      <c r="F16" s="105"/>
      <c r="G16" s="105"/>
      <c r="H16" s="104"/>
      <c r="I16" s="104"/>
      <c r="J16" s="104"/>
      <c r="K16" s="105"/>
      <c r="L16" s="105"/>
      <c r="M16" s="104"/>
      <c r="N16" s="104"/>
      <c r="O16" s="105" t="s">
        <v>149</v>
      </c>
      <c r="P16" s="104"/>
      <c r="Q16" s="104"/>
      <c r="R16" s="104"/>
      <c r="S16" s="106" t="s">
        <v>172</v>
      </c>
      <c r="T16" s="90"/>
    </row>
    <row r="17" spans="1:20" ht="15.75">
      <c r="A17" s="84">
        <v>14</v>
      </c>
      <c r="B17" s="88" t="s">
        <v>4</v>
      </c>
      <c r="C17" s="95"/>
      <c r="D17" s="102"/>
      <c r="E17" s="93"/>
      <c r="F17" s="91"/>
      <c r="G17" s="91"/>
      <c r="H17" s="92"/>
      <c r="I17" s="92"/>
      <c r="J17" s="91"/>
      <c r="K17" s="94"/>
      <c r="L17" s="94"/>
      <c r="M17" s="94"/>
      <c r="N17" s="94"/>
      <c r="O17" s="94"/>
      <c r="P17" s="94"/>
      <c r="Q17" s="94" t="s">
        <v>149</v>
      </c>
      <c r="R17" s="94"/>
      <c r="S17" s="89" t="s">
        <v>172</v>
      </c>
      <c r="T17" s="90"/>
    </row>
    <row r="18" spans="1:20" ht="15.75">
      <c r="A18" s="87">
        <v>15</v>
      </c>
      <c r="B18" s="88" t="s">
        <v>118</v>
      </c>
      <c r="C18" s="102"/>
      <c r="D18" s="102"/>
      <c r="E18" s="100" t="s">
        <v>150</v>
      </c>
      <c r="F18" s="100"/>
      <c r="G18" s="100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89" t="s">
        <v>169</v>
      </c>
      <c r="T18" s="90"/>
    </row>
    <row r="19" spans="1:20" ht="15.75">
      <c r="A19" s="1">
        <v>16</v>
      </c>
      <c r="B19" s="88" t="s">
        <v>15</v>
      </c>
      <c r="C19" s="93"/>
      <c r="D19" s="93"/>
      <c r="E19" s="93"/>
      <c r="F19" s="91"/>
      <c r="G19" s="91"/>
      <c r="H19" s="93"/>
      <c r="I19" s="93"/>
      <c r="J19" s="95"/>
      <c r="K19" s="94"/>
      <c r="L19" s="94"/>
      <c r="M19" s="94"/>
      <c r="N19" s="94"/>
      <c r="O19" s="94"/>
      <c r="P19" s="94"/>
      <c r="Q19" s="94"/>
      <c r="R19" s="94" t="s">
        <v>150</v>
      </c>
      <c r="S19" s="89" t="s">
        <v>169</v>
      </c>
      <c r="T19" s="102"/>
    </row>
    <row r="20" spans="1:20" ht="18">
      <c r="A20" s="8"/>
      <c r="B20" s="2"/>
      <c r="C20" s="170" t="s">
        <v>66</v>
      </c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"/>
      <c r="P20" s="1"/>
      <c r="Q20" s="1"/>
      <c r="R20" s="1"/>
      <c r="S20" s="1"/>
      <c r="T20" s="7"/>
    </row>
    <row r="21" spans="1:20" ht="20.25" customHeight="1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7"/>
    </row>
    <row r="22" spans="1:19" ht="12.7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S22" s="10"/>
    </row>
  </sheetData>
  <sheetProtection/>
  <mergeCells count="4">
    <mergeCell ref="C20:N20"/>
    <mergeCell ref="A1:Q1"/>
    <mergeCell ref="L2:R2"/>
    <mergeCell ref="C2:J2"/>
  </mergeCells>
  <printOptions/>
  <pageMargins left="0.75" right="0.75" top="1" bottom="1" header="0.5" footer="0.5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Горно-Алтайска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Спорт</dc:creator>
  <cp:keywords/>
  <dc:description/>
  <cp:lastModifiedBy>Грицко</cp:lastModifiedBy>
  <cp:lastPrinted>2021-02-07T08:31:49Z</cp:lastPrinted>
  <dcterms:created xsi:type="dcterms:W3CDTF">2008-12-17T10:05:00Z</dcterms:created>
  <dcterms:modified xsi:type="dcterms:W3CDTF">2021-02-08T09:53:41Z</dcterms:modified>
  <cp:category/>
  <cp:version/>
  <cp:contentType/>
  <cp:contentStatus/>
</cp:coreProperties>
</file>