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5k\общаяд\Клейманова\"/>
    </mc:Choice>
  </mc:AlternateContent>
  <bookViews>
    <workbookView xWindow="0" yWindow="0" windowWidth="28800" windowHeight="11535"/>
  </bookViews>
  <sheets>
    <sheet name="Sheet1" sheetId="1" r:id="rId1"/>
  </sheets>
  <definedNames>
    <definedName name="_xlnm._FilterDatabase" localSheetId="0" hidden="1">Sheet1!$A$4:$D$42</definedName>
    <definedName name="_xlnm.Print_Titles" localSheetId="0">Sheet1!$4:$4</definedName>
  </definedNames>
  <calcPr calcId="152511" fullPrecision="0"/>
</workbook>
</file>

<file path=xl/calcChain.xml><?xml version="1.0" encoding="utf-8"?>
<calcChain xmlns="http://schemas.openxmlformats.org/spreadsheetml/2006/main">
  <c r="E18" i="1" l="1"/>
  <c r="C17" i="1"/>
  <c r="D44" i="1"/>
  <c r="C44" i="1"/>
  <c r="D42" i="1"/>
  <c r="C42" i="1"/>
  <c r="D40" i="1"/>
  <c r="C40" i="1"/>
  <c r="D36" i="1"/>
  <c r="C36" i="1"/>
  <c r="D33" i="1"/>
  <c r="C33" i="1"/>
  <c r="D27" i="1"/>
  <c r="C27" i="1"/>
  <c r="D22" i="1"/>
  <c r="C22" i="1"/>
  <c r="D17" i="1"/>
  <c r="D13" i="1"/>
  <c r="C13" i="1"/>
  <c r="E8" i="1" l="1"/>
  <c r="E9" i="1"/>
  <c r="E10" i="1"/>
  <c r="E11" i="1"/>
  <c r="E12" i="1"/>
  <c r="E13" i="1"/>
  <c r="E14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7" i="1"/>
  <c r="E6" i="1" l="1"/>
</calcChain>
</file>

<file path=xl/sharedStrings.xml><?xml version="1.0" encoding="utf-8"?>
<sst xmlns="http://schemas.openxmlformats.org/spreadsheetml/2006/main" count="88" uniqueCount="88">
  <si>
    <t>1101</t>
  </si>
  <si>
    <t>Другие вопросы в области жилищно-коммунального хозяйства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</si>
  <si>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</si>
  <si>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</si>
  <si>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</si>
  <si>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</si>
  <si>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</si>
  <si>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</si>
  <si>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1000</t>
  </si>
  <si>
    <t>0406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</si>
  <si>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</si>
  <si>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0702</t>
  </si>
  <si>
    <t>НАЦИОНАЛЬНАЯ БЕЗОПАСНОСТЬ И ПРАВООХРАНИТЕЛЬНАЯ ДЕЯТЕЛЬНОСТЬ</t>
  </si>
  <si>
    <t>1001</t>
  </si>
  <si>
    <t>0804</t>
  </si>
  <si>
    <t>Обслуживание государственного внутреннего и муниципального долга</t>
  </si>
  <si>
    <t>КУЛЬТУРА, КИНЕМАТОГРАФИЯ</t>
  </si>
  <si>
    <t>Транспорт</t>
  </si>
  <si>
    <t>0703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</si>
  <si>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</si>
  <si>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</si>
  <si>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</si>
  <si>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</si>
  <si>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0500</t>
  </si>
  <si>
    <t>Коммунальное хозяйство</t>
  </si>
  <si>
    <t>0310</t>
  </si>
  <si>
    <t>0103</t>
  </si>
  <si>
    <t>0408</t>
  </si>
  <si>
    <t>0412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</si>
  <si>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</si>
  <si>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</si>
  <si>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</si>
  <si>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</si>
  <si>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</si>
  <si>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0409</t>
  </si>
  <si>
    <t>Социальное обеспечение населения</t>
  </si>
  <si>
    <t>0104</t>
  </si>
  <si>
    <t>Культура</t>
  </si>
  <si>
    <t>0400</t>
  </si>
  <si>
    <t>1300</t>
  </si>
  <si>
    <t>1004</t>
  </si>
  <si>
    <t>0502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</si>
  <si>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</si>
  <si>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</si>
  <si>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</si>
  <si>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</si>
  <si>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</si>
  <si>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1301</t>
  </si>
  <si>
    <t>Водное хозяйство</t>
  </si>
  <si>
    <t>0309</t>
  </si>
  <si>
    <t>Другие общегосударственные вопросы</t>
  </si>
  <si>
    <t>0707</t>
  </si>
  <si>
    <t>ОБЩЕГОСУДАРСТВЕННЫЕ ВОПРОСЫ</t>
  </si>
  <si>
    <t>СРЕДСТВА МАССОВОЙ ИНФОРМАЦИИ</t>
  </si>
  <si>
    <t>0300</t>
  </si>
  <si>
    <t>0106</t>
  </si>
  <si>
    <t>Дошкольное образование</t>
  </si>
  <si>
    <t>1200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</si>
  <si>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</si>
  <si>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</si>
  <si>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</si>
  <si>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</si>
  <si>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</si>
  <si>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</si>
  <si>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</si>
  <si>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</si>
  <si>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ЖИЛИЩНО-КОММУНАЛЬНОЕ ХОЗЯЙСТВО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</si>
  <si>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</si>
  <si>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</si>
  <si>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</si>
  <si>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</si>
  <si>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</si>
  <si>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</si>
  <si>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</si>
  <si>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</si>
  <si>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Периодическая печать и издательства</t>
  </si>
  <si>
    <t>Наименование показателя</t>
  </si>
  <si>
    <t>Раздел / Подраздел</t>
  </si>
  <si>
    <t>1</t>
  </si>
  <si>
    <t>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</si>
  <si>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</si>
  <si>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</si>
  <si>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тыс. рублей</t>
  </si>
  <si>
    <t>Расходы всего</t>
  </si>
  <si>
    <t>Темп роста / снижения к 2020 году,%</t>
  </si>
  <si>
    <t>Исполнено за  1 квартал 2020 года</t>
  </si>
  <si>
    <t>Исполнено за  1 квартал 2021 года</t>
  </si>
  <si>
    <t>Сведения об исполнении бюджета муниципального образования "Город Горно-Алтайск" по расходам в разрезе разделов и подразделов за 1 квартал 2021 года в сравнении с 1 кварталом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</si>
</sst>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"/>
  </numFmts>
  <fonts count="7" x14ac:knownFonts="1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45"/>
  <sheetViews>
    <sheetView tabSelected="1" zoomScaleSheetLayoutView="100" workbookViewId="0">
      <selection sqref="A1:E2"/>
    </sheetView>
  </sheetViews>
  <sheetFormatPr defaultRowHeight="15.75" x14ac:dyDescent="0.25"/>
  <cols>
    <col min="1" max="1" width="55.140625" style="1" customWidth="1"/>
    <col min="2" max="2" width="12" style="2" customWidth="1"/>
    <col min="3" max="3" width="20.28515625" style="2" customWidth="1"/>
    <col min="4" max="4" width="19.28515625" style="1" customWidth="1"/>
    <col min="5" max="5" width="19" style="1" customWidth="1"/>
    <col min="6" max="16384" width="9.140625" style="1"/>
  </cols>
  <sheetData>
    <row r="1" spans="1:5" x14ac:dyDescent="0.25">
      <c r="A1" s="19" t="s">
        <v>87</v>
      </c>
      <c r="B1" s="19"/>
      <c r="C1" s="19"/>
      <c r="D1" s="19"/>
      <c r="E1" s="19"/>
    </row>
    <row r="2" spans="1:5" ht="48" customHeight="1" x14ac:dyDescent="0.25">
      <c r="A2" s="19"/>
      <c r="B2" s="19"/>
      <c r="C2" s="19"/>
      <c r="D2" s="19"/>
      <c r="E2" s="19"/>
    </row>
    <row r="3" spans="1:5" x14ac:dyDescent="0.25">
      <c r="E3" s="3" t="s">
        <v>82</v>
      </c>
    </row>
    <row r="4" spans="1:5" ht="76.5" customHeight="1" x14ac:dyDescent="0.25">
      <c r="A4" s="13" t="s">
        <v>76</v>
      </c>
      <c r="B4" s="13" t="s">
        <v>77</v>
      </c>
      <c r="C4" s="14" t="s">
        <v>85</v>
      </c>
      <c r="D4" s="14" t="s">
        <v>86</v>
      </c>
      <c r="E4" s="15" t="s">
        <v>84</v>
      </c>
    </row>
    <row r="5" spans="1:5" x14ac:dyDescent="0.25">
      <c r="A5" s="4" t="s">
        <v>78</v>
      </c>
      <c r="B5" s="5" t="s">
        <v>79</v>
      </c>
      <c r="C5" s="6">
        <v>3</v>
      </c>
      <c r="D5" s="6">
        <v>4</v>
      </c>
      <c r="E5" s="7">
        <v>5</v>
      </c>
    </row>
    <row r="6" spans="1:5" x14ac:dyDescent="0.25">
      <c r="A6" s="12" t="s">
        <v>83</v>
      </c>
      <c r="B6" s="5"/>
      <c r="C6" s="16">
        <v>563616.1</v>
      </c>
      <c r="D6" s="16">
        <v>558190.80000000005</v>
      </c>
      <c r="E6" s="11">
        <f>D6/C6*100</f>
        <v>99</v>
      </c>
    </row>
    <row r="7" spans="1:5" x14ac:dyDescent="0.25">
      <c r="A7" s="8" t="s">
        <v>52</v>
      </c>
      <c r="B7" s="9" t="s">
        <v>3</v>
      </c>
      <c r="C7" s="17">
        <v>23010</v>
      </c>
      <c r="D7" s="18">
        <v>24481.5</v>
      </c>
      <c r="E7" s="11">
        <f>D7/C7*100</f>
        <v>106.4</v>
      </c>
    </row>
    <row r="8" spans="1:5" ht="47.25" x14ac:dyDescent="0.25">
      <c r="A8" s="8" t="s">
        <v>69</v>
      </c>
      <c r="B8" s="9" t="s">
        <v>21</v>
      </c>
      <c r="C8" s="17">
        <v>454.2</v>
      </c>
      <c r="D8" s="18">
        <v>467.8</v>
      </c>
      <c r="E8" s="11">
        <f t="shared" ref="E8:E41" si="0">D8/C8*100</f>
        <v>103</v>
      </c>
    </row>
    <row r="9" spans="1:5" ht="63" x14ac:dyDescent="0.25">
      <c r="A9" s="8" t="s">
        <v>45</v>
      </c>
      <c r="B9" s="9" t="s">
        <v>26</v>
      </c>
      <c r="C9" s="17">
        <v>825.9</v>
      </c>
      <c r="D9" s="18">
        <v>977.6</v>
      </c>
      <c r="E9" s="11">
        <f t="shared" si="0"/>
        <v>118.4</v>
      </c>
    </row>
    <row r="10" spans="1:5" ht="63" x14ac:dyDescent="0.25">
      <c r="A10" s="8" t="s">
        <v>10</v>
      </c>
      <c r="B10" s="9" t="s">
        <v>36</v>
      </c>
      <c r="C10" s="17">
        <v>18349.400000000001</v>
      </c>
      <c r="D10" s="18">
        <v>20045.8</v>
      </c>
      <c r="E10" s="11">
        <f t="shared" si="0"/>
        <v>109.2</v>
      </c>
    </row>
    <row r="11" spans="1:5" ht="47.25" x14ac:dyDescent="0.25">
      <c r="A11" s="8" t="s">
        <v>42</v>
      </c>
      <c r="B11" s="9" t="s">
        <v>55</v>
      </c>
      <c r="C11" s="17">
        <v>2275.9</v>
      </c>
      <c r="D11" s="18">
        <v>2034.4</v>
      </c>
      <c r="E11" s="11">
        <f t="shared" si="0"/>
        <v>89.4</v>
      </c>
    </row>
    <row r="12" spans="1:5" x14ac:dyDescent="0.25">
      <c r="A12" s="8" t="s">
        <v>50</v>
      </c>
      <c r="B12" s="9" t="s">
        <v>6</v>
      </c>
      <c r="C12" s="17">
        <v>1104.5999999999999</v>
      </c>
      <c r="D12" s="18">
        <v>955.9</v>
      </c>
      <c r="E12" s="11">
        <f t="shared" si="0"/>
        <v>86.5</v>
      </c>
    </row>
    <row r="13" spans="1:5" ht="31.5" x14ac:dyDescent="0.25">
      <c r="A13" s="8" t="s">
        <v>12</v>
      </c>
      <c r="B13" s="9" t="s">
        <v>54</v>
      </c>
      <c r="C13" s="17">
        <f>C14+C15+C16</f>
        <v>3581.5</v>
      </c>
      <c r="D13" s="17">
        <f>D14+D15+D16</f>
        <v>6556.4</v>
      </c>
      <c r="E13" s="11">
        <f t="shared" si="0"/>
        <v>183.1</v>
      </c>
    </row>
    <row r="14" spans="1:5" ht="47.25" x14ac:dyDescent="0.25">
      <c r="A14" s="8" t="s">
        <v>80</v>
      </c>
      <c r="B14" s="9" t="s">
        <v>49</v>
      </c>
      <c r="C14" s="17">
        <v>2238.4</v>
      </c>
      <c r="D14" s="18">
        <v>0</v>
      </c>
      <c r="E14" s="11">
        <f t="shared" si="0"/>
        <v>0</v>
      </c>
    </row>
    <row r="15" spans="1:5" x14ac:dyDescent="0.25">
      <c r="A15" s="8" t="s">
        <v>70</v>
      </c>
      <c r="B15" s="9" t="s">
        <v>25</v>
      </c>
      <c r="C15" s="17">
        <v>0</v>
      </c>
      <c r="D15" s="18">
        <v>3021.1</v>
      </c>
      <c r="E15" s="11"/>
    </row>
    <row r="16" spans="1:5" ht="31.5" x14ac:dyDescent="0.25">
      <c r="A16" s="8" t="s">
        <v>61</v>
      </c>
      <c r="B16" s="9" t="s">
        <v>59</v>
      </c>
      <c r="C16" s="17">
        <v>1343.1</v>
      </c>
      <c r="D16" s="18">
        <v>3535.3</v>
      </c>
      <c r="E16" s="11">
        <f t="shared" si="0"/>
        <v>263.2</v>
      </c>
    </row>
    <row r="17" spans="1:5" x14ac:dyDescent="0.25">
      <c r="A17" s="8" t="s">
        <v>67</v>
      </c>
      <c r="B17" s="9" t="s">
        <v>38</v>
      </c>
      <c r="C17" s="17">
        <f>C19+C20+C21+C18</f>
        <v>91673.1</v>
      </c>
      <c r="D17" s="17">
        <f>D19+D20+D21</f>
        <v>46927.3</v>
      </c>
      <c r="E17" s="11">
        <f t="shared" si="0"/>
        <v>51.2</v>
      </c>
    </row>
    <row r="18" spans="1:5" x14ac:dyDescent="0.25">
      <c r="A18" s="8" t="s">
        <v>48</v>
      </c>
      <c r="B18" s="4" t="s">
        <v>9</v>
      </c>
      <c r="C18" s="17">
        <v>37374.699999999997</v>
      </c>
      <c r="D18" s="17">
        <v>0</v>
      </c>
      <c r="E18" s="11">
        <f t="shared" si="0"/>
        <v>0</v>
      </c>
    </row>
    <row r="19" spans="1:5" x14ac:dyDescent="0.25">
      <c r="A19" s="8" t="s">
        <v>17</v>
      </c>
      <c r="B19" s="9" t="s">
        <v>27</v>
      </c>
      <c r="C19" s="17">
        <v>1165.3</v>
      </c>
      <c r="D19" s="18">
        <v>7833.3</v>
      </c>
      <c r="E19" s="11">
        <f t="shared" si="0"/>
        <v>672.2</v>
      </c>
    </row>
    <row r="20" spans="1:5" x14ac:dyDescent="0.25">
      <c r="A20" s="8" t="s">
        <v>62</v>
      </c>
      <c r="B20" s="9" t="s">
        <v>34</v>
      </c>
      <c r="C20" s="17">
        <v>52961.1</v>
      </c>
      <c r="D20" s="18">
        <v>39073</v>
      </c>
      <c r="E20" s="11">
        <f t="shared" si="0"/>
        <v>73.8</v>
      </c>
    </row>
    <row r="21" spans="1:5" x14ac:dyDescent="0.25">
      <c r="A21" s="8" t="s">
        <v>7</v>
      </c>
      <c r="B21" s="9" t="s">
        <v>28</v>
      </c>
      <c r="C21" s="17">
        <v>172</v>
      </c>
      <c r="D21" s="18">
        <v>21</v>
      </c>
      <c r="E21" s="11">
        <f t="shared" si="0"/>
        <v>12.2</v>
      </c>
    </row>
    <row r="22" spans="1:5" x14ac:dyDescent="0.25">
      <c r="A22" s="8" t="s">
        <v>66</v>
      </c>
      <c r="B22" s="9" t="s">
        <v>23</v>
      </c>
      <c r="C22" s="17">
        <f>C23+C24+C25+C26</f>
        <v>38491.9</v>
      </c>
      <c r="D22" s="17">
        <f>D23+D24+D25+D26</f>
        <v>54461.7</v>
      </c>
      <c r="E22" s="11">
        <f t="shared" si="0"/>
        <v>141.5</v>
      </c>
    </row>
    <row r="23" spans="1:5" x14ac:dyDescent="0.25">
      <c r="A23" s="8" t="s">
        <v>5</v>
      </c>
      <c r="B23" s="9" t="s">
        <v>33</v>
      </c>
      <c r="C23" s="17">
        <v>1535.7</v>
      </c>
      <c r="D23" s="18">
        <v>128.5</v>
      </c>
      <c r="E23" s="11">
        <f t="shared" si="0"/>
        <v>8.4</v>
      </c>
    </row>
    <row r="24" spans="1:5" x14ac:dyDescent="0.25">
      <c r="A24" s="8" t="s">
        <v>24</v>
      </c>
      <c r="B24" s="9" t="s">
        <v>41</v>
      </c>
      <c r="C24" s="17">
        <v>10127.1</v>
      </c>
      <c r="D24" s="18">
        <v>6921.9</v>
      </c>
      <c r="E24" s="11">
        <f t="shared" si="0"/>
        <v>68.400000000000006</v>
      </c>
    </row>
    <row r="25" spans="1:5" x14ac:dyDescent="0.25">
      <c r="A25" s="8" t="s">
        <v>29</v>
      </c>
      <c r="B25" s="9" t="s">
        <v>46</v>
      </c>
      <c r="C25" s="17">
        <v>20216.900000000001</v>
      </c>
      <c r="D25" s="18">
        <v>33428</v>
      </c>
      <c r="E25" s="11">
        <f t="shared" si="0"/>
        <v>165.3</v>
      </c>
    </row>
    <row r="26" spans="1:5" ht="31.5" x14ac:dyDescent="0.25">
      <c r="A26" s="8" t="s">
        <v>1</v>
      </c>
      <c r="B26" s="9" t="s">
        <v>65</v>
      </c>
      <c r="C26" s="17">
        <v>6612.2</v>
      </c>
      <c r="D26" s="18">
        <v>13983.3</v>
      </c>
      <c r="E26" s="11">
        <f t="shared" si="0"/>
        <v>211.5</v>
      </c>
    </row>
    <row r="27" spans="1:5" x14ac:dyDescent="0.25">
      <c r="A27" s="8" t="s">
        <v>73</v>
      </c>
      <c r="B27" s="9" t="s">
        <v>74</v>
      </c>
      <c r="C27" s="17">
        <f>C28+C29+C30+C31+C32</f>
        <v>361394.2</v>
      </c>
      <c r="D27" s="17">
        <f>D28+D29+D30+D31+D32</f>
        <v>380248.7</v>
      </c>
      <c r="E27" s="11">
        <f t="shared" si="0"/>
        <v>105.2</v>
      </c>
    </row>
    <row r="28" spans="1:5" x14ac:dyDescent="0.25">
      <c r="A28" s="8" t="s">
        <v>56</v>
      </c>
      <c r="B28" s="9" t="s">
        <v>2</v>
      </c>
      <c r="C28" s="17">
        <v>103372.4</v>
      </c>
      <c r="D28" s="18">
        <v>125129</v>
      </c>
      <c r="E28" s="11">
        <f t="shared" si="0"/>
        <v>121</v>
      </c>
    </row>
    <row r="29" spans="1:5" x14ac:dyDescent="0.25">
      <c r="A29" s="8" t="s">
        <v>44</v>
      </c>
      <c r="B29" s="9" t="s">
        <v>11</v>
      </c>
      <c r="C29" s="17">
        <v>207599.9</v>
      </c>
      <c r="D29" s="18">
        <v>201540.6</v>
      </c>
      <c r="E29" s="11">
        <f t="shared" si="0"/>
        <v>97.1</v>
      </c>
    </row>
    <row r="30" spans="1:5" x14ac:dyDescent="0.25">
      <c r="A30" s="8" t="s">
        <v>81</v>
      </c>
      <c r="B30" s="10" t="s">
        <v>18</v>
      </c>
      <c r="C30" s="17">
        <v>33792.400000000001</v>
      </c>
      <c r="D30" s="18">
        <v>35609.199999999997</v>
      </c>
      <c r="E30" s="11">
        <f t="shared" si="0"/>
        <v>105.4</v>
      </c>
    </row>
    <row r="31" spans="1:5" x14ac:dyDescent="0.25">
      <c r="A31" s="8" t="s">
        <v>64</v>
      </c>
      <c r="B31" s="9" t="s">
        <v>51</v>
      </c>
      <c r="C31" s="17">
        <v>3223.1</v>
      </c>
      <c r="D31" s="18">
        <v>3302.5</v>
      </c>
      <c r="E31" s="11">
        <f t="shared" si="0"/>
        <v>102.5</v>
      </c>
    </row>
    <row r="32" spans="1:5" x14ac:dyDescent="0.25">
      <c r="A32" s="8" t="s">
        <v>19</v>
      </c>
      <c r="B32" s="9" t="s">
        <v>71</v>
      </c>
      <c r="C32" s="17">
        <v>13406.4</v>
      </c>
      <c r="D32" s="18">
        <v>14667.4</v>
      </c>
      <c r="E32" s="11">
        <f t="shared" si="0"/>
        <v>109.4</v>
      </c>
    </row>
    <row r="33" spans="1:5" x14ac:dyDescent="0.25">
      <c r="A33" s="8" t="s">
        <v>16</v>
      </c>
      <c r="B33" s="9" t="s">
        <v>58</v>
      </c>
      <c r="C33" s="17">
        <f>C34+C35</f>
        <v>15742.1</v>
      </c>
      <c r="D33" s="17">
        <f>D34+D35</f>
        <v>15841.9</v>
      </c>
      <c r="E33" s="11">
        <f t="shared" si="0"/>
        <v>100.6</v>
      </c>
    </row>
    <row r="34" spans="1:5" x14ac:dyDescent="0.25">
      <c r="A34" s="8" t="s">
        <v>37</v>
      </c>
      <c r="B34" s="9" t="s">
        <v>63</v>
      </c>
      <c r="C34" s="17">
        <v>9852.9</v>
      </c>
      <c r="D34" s="18">
        <v>10385.9</v>
      </c>
      <c r="E34" s="11">
        <f t="shared" si="0"/>
        <v>105.4</v>
      </c>
    </row>
    <row r="35" spans="1:5" x14ac:dyDescent="0.25">
      <c r="A35" s="8" t="s">
        <v>30</v>
      </c>
      <c r="B35" s="9" t="s">
        <v>14</v>
      </c>
      <c r="C35" s="17">
        <v>5889.2</v>
      </c>
      <c r="D35" s="18">
        <v>5456</v>
      </c>
      <c r="E35" s="11">
        <f t="shared" si="0"/>
        <v>92.6</v>
      </c>
    </row>
    <row r="36" spans="1:5" x14ac:dyDescent="0.25">
      <c r="A36" s="8" t="s">
        <v>31</v>
      </c>
      <c r="B36" s="9" t="s">
        <v>8</v>
      </c>
      <c r="C36" s="17">
        <f>C37+C38+C39</f>
        <v>4739.5</v>
      </c>
      <c r="D36" s="17">
        <f>D37+D38+D39</f>
        <v>5032.3</v>
      </c>
      <c r="E36" s="11">
        <f t="shared" si="0"/>
        <v>106.2</v>
      </c>
    </row>
    <row r="37" spans="1:5" x14ac:dyDescent="0.25">
      <c r="A37" s="8" t="s">
        <v>60</v>
      </c>
      <c r="B37" s="9" t="s">
        <v>13</v>
      </c>
      <c r="C37" s="17">
        <v>647</v>
      </c>
      <c r="D37" s="18">
        <v>637</v>
      </c>
      <c r="E37" s="11">
        <f t="shared" si="0"/>
        <v>98.5</v>
      </c>
    </row>
    <row r="38" spans="1:5" x14ac:dyDescent="0.25">
      <c r="A38" s="8" t="s">
        <v>35</v>
      </c>
      <c r="B38" s="9" t="s">
        <v>32</v>
      </c>
      <c r="C38" s="17">
        <v>944.4</v>
      </c>
      <c r="D38" s="18">
        <v>733.8</v>
      </c>
      <c r="E38" s="11">
        <f t="shared" si="0"/>
        <v>77.7</v>
      </c>
    </row>
    <row r="39" spans="1:5" x14ac:dyDescent="0.25">
      <c r="A39" s="8" t="s">
        <v>43</v>
      </c>
      <c r="B39" s="9" t="s">
        <v>40</v>
      </c>
      <c r="C39" s="17">
        <v>3148.1</v>
      </c>
      <c r="D39" s="18">
        <v>3661.5</v>
      </c>
      <c r="E39" s="11">
        <f t="shared" si="0"/>
        <v>116.3</v>
      </c>
    </row>
    <row r="40" spans="1:5" x14ac:dyDescent="0.25">
      <c r="A40" s="8" t="s">
        <v>22</v>
      </c>
      <c r="B40" s="9" t="s">
        <v>68</v>
      </c>
      <c r="C40" s="17">
        <f>C41</f>
        <v>17366.900000000001</v>
      </c>
      <c r="D40" s="17">
        <f>D41</f>
        <v>17499</v>
      </c>
      <c r="E40" s="11">
        <f t="shared" si="0"/>
        <v>100.8</v>
      </c>
    </row>
    <row r="41" spans="1:5" x14ac:dyDescent="0.25">
      <c r="A41" s="8" t="s">
        <v>20</v>
      </c>
      <c r="B41" s="9" t="s">
        <v>0</v>
      </c>
      <c r="C41" s="17">
        <v>17366.900000000001</v>
      </c>
      <c r="D41" s="18">
        <v>17499</v>
      </c>
      <c r="E41" s="11">
        <f t="shared" si="0"/>
        <v>100.8</v>
      </c>
    </row>
    <row r="42" spans="1:5" x14ac:dyDescent="0.25">
      <c r="A42" s="8" t="s">
        <v>53</v>
      </c>
      <c r="B42" s="9" t="s">
        <v>57</v>
      </c>
      <c r="C42" s="17">
        <f>C43</f>
        <v>882.3</v>
      </c>
      <c r="D42" s="18">
        <f>D43</f>
        <v>1026</v>
      </c>
      <c r="E42" s="11">
        <f t="shared" ref="E42:E45" si="1">D42/C42*100</f>
        <v>116.3</v>
      </c>
    </row>
    <row r="43" spans="1:5" x14ac:dyDescent="0.25">
      <c r="A43" s="8" t="s">
        <v>75</v>
      </c>
      <c r="B43" s="9" t="s">
        <v>72</v>
      </c>
      <c r="C43" s="17">
        <v>882.3</v>
      </c>
      <c r="D43" s="18">
        <v>1026</v>
      </c>
      <c r="E43" s="11">
        <f t="shared" si="1"/>
        <v>116.3</v>
      </c>
    </row>
    <row r="44" spans="1:5" ht="31.5" x14ac:dyDescent="0.25">
      <c r="A44" s="8" t="s">
        <v>4</v>
      </c>
      <c r="B44" s="9" t="s">
        <v>39</v>
      </c>
      <c r="C44" s="17">
        <f>C45</f>
        <v>6734.6</v>
      </c>
      <c r="D44" s="17">
        <f>D45</f>
        <v>6116</v>
      </c>
      <c r="E44" s="11">
        <f t="shared" si="1"/>
        <v>90.8</v>
      </c>
    </row>
    <row r="45" spans="1:5" ht="31.5" x14ac:dyDescent="0.25">
      <c r="A45" s="8" t="s">
        <v>15</v>
      </c>
      <c r="B45" s="9" t="s">
        <v>47</v>
      </c>
      <c r="C45" s="17">
        <v>6734.6</v>
      </c>
      <c r="D45" s="18">
        <v>6116</v>
      </c>
      <c r="E45" s="11">
        <f t="shared" si="1"/>
        <v>90.8</v>
      </c>
    </row>
  </sheetData>
  <mergeCells count="1">
    <mergeCell ref="A1:E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sumarkina</cp:lastModifiedBy>
  <cp:lastPrinted>2018-07-18T05:52:31Z</cp:lastPrinted>
  <dcterms:created xsi:type="dcterms:W3CDTF">2018-07-18T05:30:50Z</dcterms:created>
  <dcterms:modified xsi:type="dcterms:W3CDTF">2022-03-09T09:24:20Z</dcterms:modified>
</cp:coreProperties>
</file>