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первоначальный бюджет\"/>
    </mc:Choice>
  </mc:AlternateContent>
  <bookViews>
    <workbookView xWindow="90" yWindow="90" windowWidth="22935" windowHeight="94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02" i="1" l="1"/>
  <c r="J102" i="1"/>
  <c r="I102" i="1"/>
  <c r="H102" i="1"/>
  <c r="F28" i="1"/>
  <c r="F11" i="1"/>
  <c r="F7" i="1"/>
  <c r="F18" i="1" l="1"/>
  <c r="F102" i="1" s="1"/>
  <c r="F20" i="1"/>
</calcChain>
</file>

<file path=xl/sharedStrings.xml><?xml version="1.0" encoding="utf-8"?>
<sst xmlns="http://schemas.openxmlformats.org/spreadsheetml/2006/main" count="376" uniqueCount="231">
  <si>
    <t>Управление Федеральной налоговой службы по Республике Алтай</t>
  </si>
  <si>
    <t>Единица измерения:</t>
  </si>
  <si>
    <t>тыс.рублей</t>
  </si>
  <si>
    <t>Наименование группы источников доходов бюджета/ наименование источника доходов бюджета</t>
  </si>
  <si>
    <t>Код классификации доходов бюджета</t>
  </si>
  <si>
    <t>Наименование главного администратора доходов бюджета (ГАДБ)</t>
  </si>
  <si>
    <t xml:space="preserve">Показатели прогноза доходов бюджета в текущем финансовом году в соответствии с решением Горно-Алтайского городского Совета депутатов о бюджете муниципального образования «Город Горно-Алтайск» </t>
  </si>
  <si>
    <t>Код бюджета, в доход которого зачисляются платежи *</t>
  </si>
  <si>
    <t>Показатели прогноза доходов бюджета</t>
  </si>
  <si>
    <t>код</t>
  </si>
  <si>
    <t>наименование</t>
  </si>
  <si>
    <t>код ГАДБ</t>
  </si>
  <si>
    <t>наименование ГАДБ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</si>
  <si>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</si>
  <si>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</si>
  <si>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</si>
  <si>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 xml:space="preserve">Налоги на прибыль, доходы
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</si>
  <si>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</si>
  <si>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</si>
  <si>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</si>
  <si>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</si>
  <si>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</si>
  <si>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</si>
  <si>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</si>
  <si>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</si>
  <si>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</si>
  <si>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</si>
  <si>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</si>
  <si>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</si>
  <si>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Налоги на товары (работы, услуги), реализуемые на территории Российской Федерации
</t>
  </si>
  <si>
    <t>182 1 03 02241 01 0000 110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</si>
  <si>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</si>
  <si>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</si>
  <si>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</si>
  <si>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</si>
  <si>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</si>
  <si>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</si>
  <si>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</si>
  <si>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</si>
  <si>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</si>
  <si>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</si>
  <si>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</si>
  <si>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</si>
  <si>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</si>
  <si>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</si>
  <si>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182 1 05 02010 02 0000 110</t>
  </si>
  <si>
    <t>Единый налог на вмененный доход для отдельных видов деятельности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</si>
  <si>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</si>
  <si>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</si>
  <si>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182 1 05 03010 01 0000 110</t>
  </si>
  <si>
    <t>Единый сельскохозяйственный налог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</si>
  <si>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</si>
  <si>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</si>
  <si>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Налоги на имущество
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</si>
  <si>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</si>
  <si>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</si>
  <si>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182 1 06 02010 02 0000 110</t>
  </si>
  <si>
    <t>Налог на имущество организаций по имуществу, не входящему в Единую систему газоснабжения</t>
  </si>
  <si>
    <t>182 1 06 06032 04 0000 110</t>
  </si>
  <si>
    <t>Земельный налог с организаций, обладающих земельным участком, расположенным в границах городских округов</t>
  </si>
  <si>
    <t>182 1 06 06042 04 0000 110</t>
  </si>
  <si>
    <t>Земельный налог с физических лиц, обладающих земельным участком, расположенным в границах городских округов</t>
  </si>
  <si>
    <t>182 1 07 01020 01 0000 110</t>
  </si>
  <si>
    <t>Налог на добычу общераспространенных полезных ископаемых</t>
  </si>
  <si>
    <t xml:space="preserve">Налоги, сборы и регулярные платежи за пользование природными ресурсами
</t>
  </si>
  <si>
    <t>182 1 07 04010 01 0000 110</t>
  </si>
  <si>
    <t>Сбор за пользование объектами животного мира</t>
  </si>
  <si>
    <t xml:space="preserve">Государственная пошлина
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</si>
  <si>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</si>
  <si>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</si>
  <si>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</si>
  <si>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</si>
  <si>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</si>
  <si>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</si>
  <si>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(должность)</t>
  </si>
  <si>
    <t>(подпись)</t>
  </si>
  <si>
    <t>(ФИО)</t>
  </si>
  <si>
    <t>(телефон)</t>
  </si>
  <si>
    <t>Показатели кассовых поступлений в текущем году ( по состоянию на «01» октября 2023 года) (тыс. рублей)</t>
  </si>
  <si>
    <t>182 1 01 02130 01 0000 110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</si>
  <si>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</si>
  <si>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>182 1 01 02140 01 0000 110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</si>
  <si>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</si>
  <si>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182 1 06 02020 02 0000 110</t>
  </si>
  <si>
    <t>182 1 06 05000 02 1000 110</t>
  </si>
  <si>
    <t>Налог на имущество организаций по имуществу, входящему в Единую систему газоснабжения</t>
  </si>
  <si>
    <t xml:space="preserve">Налог на игорный бизнес (сумма платежа (перерасчеты, недоимка и задолженность по соответствующему платежу, в том числе по отмененному)
</t>
  </si>
  <si>
    <t>012 1 08 07083 01 0000 110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</si>
  <si>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
</t>
  </si>
  <si>
    <t>012</t>
  </si>
  <si>
    <t>Исполнительно-распорядительный орган местного самоуправления–администрация города Горно-Алтайска</t>
  </si>
  <si>
    <t>018 1 08 07150 01 0000 110</t>
  </si>
  <si>
    <t>Государственная пошлина за выдачу разрешения на установку рекламной конструкции</t>
  </si>
  <si>
    <t>Муниципальное учреждение «Управление имущества, градостроительства и земельных отношений города Горно-Алтайска»</t>
  </si>
  <si>
    <t>018</t>
  </si>
  <si>
    <t>017 1 08 07173 01 0000 110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</si>
  <si>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</si>
  <si>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Муниципальное учреждение «Управление жилищно-коммунального и дорожного хозяйства администрации города Горно-Алтайска» </t>
  </si>
  <si>
    <t>017</t>
  </si>
  <si>
    <t>018 1 11 05012 04 0000 120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</si>
  <si>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</si>
  <si>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018 1 11 05024 04 0000 120</t>
  </si>
  <si>
    <t>018 1 11 05074 04 0000 120</t>
  </si>
  <si>
    <t>018 1 11 07014 04 0000 120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</si>
  <si>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</si>
  <si>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</si>
  <si>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</si>
  <si>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012 1 11 09044 04 0000 120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</si>
  <si>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</si>
  <si>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</si>
  <si>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</si>
  <si>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048 1 12 01010 01 0000 120</t>
  </si>
  <si>
    <t>048 1 12 01030 01 0000 120</t>
  </si>
  <si>
    <t>048 112 01041 01 6000 120</t>
  </si>
  <si>
    <t>048 112 01042 01 6000 120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</si>
  <si>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</si>
  <si>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</si>
  <si>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</si>
  <si>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>048</t>
  </si>
  <si>
    <t>018 113 01994 04 0000 130</t>
  </si>
  <si>
    <t>012 113 02994 04 0000 130</t>
  </si>
  <si>
    <t>014 1 13 02994 04 0000 130</t>
  </si>
  <si>
    <t>018 1 13 02994 04 0000 130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</si>
  <si>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</si>
  <si>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компенсаций затрат бюджетов городских округов</t>
  </si>
  <si>
    <t>014</t>
  </si>
  <si>
    <t>Муниципальное учреждение «Управление культуры, спорта и молодежной политики администрации города Горно-Алтайска»</t>
  </si>
  <si>
    <t>018 1 14 02043 04 0000 410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</si>
  <si>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</si>
  <si>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018 1 14 06012 04 0000 430</t>
  </si>
  <si>
    <t>018 1 14 06024 04 0000 430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</si>
  <si>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</si>
  <si>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</si>
  <si>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903 116 01053 01 0000 140</t>
  </si>
  <si>
    <t>926 116 01053 01 0000 140</t>
  </si>
  <si>
    <t>903 116 01063 01 0000 140</t>
  </si>
  <si>
    <t>926 116 01063 01 0000 140</t>
  </si>
  <si>
    <t>903 116 01073 01 0000 140</t>
  </si>
  <si>
    <t>926 116 01073 01 0000 140</t>
  </si>
  <si>
    <t>016 116 01074 01 0000 140</t>
  </si>
  <si>
    <t>926 116 01083 01 0000 140</t>
  </si>
  <si>
    <t>903 1 16 01123 01 0002 140</t>
  </si>
  <si>
    <t>926 1 16 01123 01 0002 140</t>
  </si>
  <si>
    <t>926 116 01133 01 0000 140</t>
  </si>
  <si>
    <t>926 116 01143 01 0000 140</t>
  </si>
  <si>
    <t>914 116 01153 01 0000 140</t>
  </si>
  <si>
    <t>926 116 01153 01 0000 140</t>
  </si>
  <si>
    <t>926 116 01163 01 0000 140</t>
  </si>
  <si>
    <t>903 116 01173 01 0000 140</t>
  </si>
  <si>
    <t>926 116 01173 01 0000 140</t>
  </si>
  <si>
    <t>903 116 01193 01 0000 140</t>
  </si>
  <si>
    <t>926 116 01193 01 0000 140</t>
  </si>
  <si>
    <t>903 116 01203 01 0000 140</t>
  </si>
  <si>
    <t>926 116 01203 01 0000 140</t>
  </si>
  <si>
    <t>903 116 02010 02 0001 140</t>
  </si>
  <si>
    <t>906 116 02010 02 0001 140</t>
  </si>
  <si>
    <t>906 116 02020 02 0000 140</t>
  </si>
  <si>
    <t>012 1 16 07010 04 0000 140</t>
  </si>
  <si>
    <t>017 1 16 07010 04 0000 140</t>
  </si>
  <si>
    <t>018 1 16 07010 04 0000 140</t>
  </si>
  <si>
    <t>012 1 16 07090 04 0000 140</t>
  </si>
  <si>
    <t>012 1 16 10031 04 0000 140</t>
  </si>
  <si>
    <t>017 1 16 10031 04 0000 140</t>
  </si>
  <si>
    <t>012 1 16 10032 04 0000 140</t>
  </si>
  <si>
    <t>016 1 16 10032 04 0000 140</t>
  </si>
  <si>
    <t>017 116 10032 04 0000 140</t>
  </si>
  <si>
    <t>018 1 16 10032 04 0000 140</t>
  </si>
  <si>
    <t>012 1 16 10123 01 0041 140</t>
  </si>
  <si>
    <t>141 1 16 10123 01 0041 140</t>
  </si>
  <si>
    <t>188 1 16 10123 01 0041 140</t>
  </si>
  <si>
    <t>919 116 11050 01 0000 140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</si>
  <si>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</si>
  <si>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</si>
  <si>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</si>
  <si>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</si>
  <si>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</si>
  <si>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</si>
  <si>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</si>
  <si>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</si>
  <si>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</si>
  <si>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</si>
  <si>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</si>
  <si>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</si>
  <si>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</si>
  <si>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</si>
  <si>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</si>
  <si>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</si>
  <si>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</si>
  <si>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
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</si>
  <si>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</si>
  <si>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</si>
  <si>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</si>
  <si>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903</t>
  </si>
  <si>
    <t>Министерство образования и науки Республики Алтай</t>
  </si>
  <si>
    <t>Комитет по обеспечению деятельности мировых судей Республики Алтай</t>
  </si>
  <si>
    <t>016</t>
  </si>
  <si>
    <t>Министерство финансов Республики Алтай</t>
  </si>
  <si>
    <t>017 1 16 07090 04 0000 140</t>
  </si>
  <si>
    <t>Управление Федеральной службы по надзору в сфере защиты прав потребителей и благополучия человека по Республике Алтай</t>
  </si>
  <si>
    <t>Министерство внутренних дел по Республике Алтай</t>
  </si>
  <si>
    <t>919</t>
  </si>
  <si>
    <t>Министерство природных ресурсов, экологии и туризма Республики Алтай</t>
  </si>
  <si>
    <t>016 117 01040 04 0000 180</t>
  </si>
  <si>
    <t>017 117 01040 04 0000 180</t>
  </si>
  <si>
    <t>018 117 01040 04 0000 180</t>
  </si>
  <si>
    <t>015 1 17 05040 04 0000 180</t>
  </si>
  <si>
    <t>018 1 17 05040 04 0000 180</t>
  </si>
  <si>
    <t xml:space="preserve">Невыясненные поступления, зачисляемые в бюджеты городских округов
</t>
  </si>
  <si>
    <t>Прочие неналоговые доходы бюджетов городских округов</t>
  </si>
  <si>
    <t>015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</si>
  <si>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</si>
  <si>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</si>
  <si>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</si>
  <si>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</si>
  <si>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</si>
  <si>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182 105 01022 01 1000 110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</si>
  <si>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</si>
  <si>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Прочие неналоговые доходы</t>
  </si>
  <si>
    <t>РЕЕСТР
источников доходов бюджета муниципального образования «Город Горно-Алтайск»                                                                                                                                                                                                                                                                     на 2024 год и плановый период 2025 и 2026 годов</t>
  </si>
  <si>
    <t>Итого:</t>
  </si>
  <si>
    <t>Начальник МУ "Финансовое Управление администрации муниципального образования города Горно-Алтайска"</t>
  </si>
  <si>
    <t>Руководитель</t>
  </si>
  <si>
    <t>И.В. Зимина</t>
  </si>
  <si>
    <t>Консультант МУ "Финансовое Управление администрации муниципального образования города Горно-Алтайска"</t>
  </si>
  <si>
    <t>Исполнитель</t>
  </si>
  <si>
    <t>С.В. Языков</t>
  </si>
  <si>
    <t>8(38822)4-70-53</t>
  </si>
  <si>
    <t>"______" __________________ 20____   г.</t>
  </si>
  <si>
    <t xml:space="preserve">Южно-Сибирское межрегиональное управление Росприроднадзора
</t>
  </si>
  <si>
    <t xml:space="preserve">Муниципальное Учреждение "Финансовое Управление администрации муниципального образования города Горно-Алтайска"
</t>
  </si>
  <si>
    <t xml:space="preserve">Муниципальное учреждение "Управление образования администрации МО города Горно-Алтайска"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</si>
</sst>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4" fontId="0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justify" vertical="top"/>
    </xf>
    <xf numFmtId="165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top"/>
    </xf>
    <xf numFmtId="0" fontId="7" fillId="0" borderId="0" xfId="0" applyFont="1" applyFill="1" applyBorder="1" applyAlignment="1"/>
    <xf numFmtId="4" fontId="7" fillId="0" borderId="0" xfId="1" applyNumberFormat="1" applyFont="1" applyBorder="1" applyAlignment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/>
    <xf numFmtId="49" fontId="2" fillId="0" borderId="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4" fontId="5" fillId="0" borderId="2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A102" sqref="A102:E102"/>
    </sheetView>
  </sheetViews>
  <sheetFormatPr defaultRowHeight="15" x14ac:dyDescent="0.25"/>
  <cols>
    <col min="1" max="1" width="24.42578125" customWidth="1"/>
    <col min="2" max="2" width="27.28515625" customWidth="1"/>
    <col min="3" max="3" width="29.140625" customWidth="1"/>
    <col min="4" max="4" width="9.28515625" customWidth="1"/>
    <col min="5" max="5" width="20.5703125" customWidth="1"/>
    <col min="6" max="6" width="23.28515625" style="19" customWidth="1"/>
    <col min="7" max="7" width="14.28515625" hidden="1" customWidth="1"/>
    <col min="8" max="8" width="17" customWidth="1"/>
    <col min="9" max="10" width="14.28515625" customWidth="1"/>
    <col min="11" max="11" width="13.28515625" customWidth="1"/>
  </cols>
  <sheetData>
    <row r="1" spans="1:11" ht="61.5" customHeight="1" x14ac:dyDescent="0.3">
      <c r="A1" s="45" t="s">
        <v>218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6.899999999999999" customHeight="1" x14ac:dyDescent="0.25">
      <c r="A2" s="46"/>
      <c r="B2" s="46"/>
      <c r="C2" s="46"/>
      <c r="D2" s="50"/>
      <c r="E2" s="50"/>
      <c r="F2" s="50"/>
      <c r="G2" s="50"/>
      <c r="H2" s="50"/>
      <c r="I2" s="50"/>
      <c r="J2" s="20"/>
      <c r="K2" s="20"/>
    </row>
    <row r="3" spans="1:11" ht="18" customHeight="1" x14ac:dyDescent="0.25">
      <c r="A3" s="1" t="s">
        <v>1</v>
      </c>
      <c r="B3" s="2" t="s">
        <v>2</v>
      </c>
      <c r="C3" s="20"/>
      <c r="D3" s="25"/>
      <c r="E3" s="25"/>
      <c r="F3" s="25"/>
      <c r="G3" s="25"/>
      <c r="H3" s="25"/>
      <c r="I3" s="21"/>
      <c r="J3" s="20"/>
      <c r="K3" s="20"/>
    </row>
    <row r="4" spans="1:11" ht="18" customHeight="1" x14ac:dyDescent="0.25">
      <c r="A4" s="20"/>
      <c r="B4" s="20"/>
      <c r="C4" s="20"/>
      <c r="D4" s="25"/>
      <c r="E4" s="25"/>
      <c r="F4" s="25"/>
      <c r="G4" s="25"/>
      <c r="H4" s="25"/>
      <c r="I4" s="21"/>
      <c r="J4" s="20"/>
      <c r="K4" s="20"/>
    </row>
    <row r="5" spans="1:11" ht="49.5" customHeight="1" x14ac:dyDescent="0.25">
      <c r="A5" s="54" t="s">
        <v>3</v>
      </c>
      <c r="B5" s="54" t="s">
        <v>4</v>
      </c>
      <c r="C5" s="54"/>
      <c r="D5" s="54" t="s">
        <v>5</v>
      </c>
      <c r="E5" s="54"/>
      <c r="F5" s="55" t="s">
        <v>6</v>
      </c>
      <c r="G5" s="54" t="s">
        <v>7</v>
      </c>
      <c r="H5" s="54" t="s">
        <v>78</v>
      </c>
      <c r="I5" s="54" t="s">
        <v>8</v>
      </c>
      <c r="J5" s="54"/>
      <c r="K5" s="54"/>
    </row>
    <row r="6" spans="1:11" ht="133.9" customHeight="1" x14ac:dyDescent="0.25">
      <c r="A6" s="54"/>
      <c r="B6" s="22" t="s">
        <v>9</v>
      </c>
      <c r="C6" s="22" t="s">
        <v>10</v>
      </c>
      <c r="D6" s="22" t="s">
        <v>11</v>
      </c>
      <c r="E6" s="22" t="s">
        <v>12</v>
      </c>
      <c r="F6" s="55"/>
      <c r="G6" s="54"/>
      <c r="H6" s="54"/>
      <c r="I6" s="22" t="s">
        <v>13</v>
      </c>
      <c r="J6" s="22" t="s">
        <v>14</v>
      </c>
      <c r="K6" s="22" t="s">
        <v>15</v>
      </c>
    </row>
    <row r="7" spans="1:11" ht="175.9" customHeight="1" x14ac:dyDescent="0.25">
      <c r="A7" s="47" t="s">
        <v>16</v>
      </c>
      <c r="B7" s="3" t="s">
        <v>17</v>
      </c>
      <c r="C7" s="4" t="s">
        <v>18</v>
      </c>
      <c r="D7" s="23">
        <v>182</v>
      </c>
      <c r="E7" s="31" t="s">
        <v>0</v>
      </c>
      <c r="F7" s="33">
        <f>638322.8+35709.3</f>
        <v>674032.10000000009</v>
      </c>
      <c r="G7" s="27">
        <v>77030002</v>
      </c>
      <c r="H7" s="27">
        <v>449377.16197999998</v>
      </c>
      <c r="I7" s="27">
        <v>742228.4</v>
      </c>
      <c r="J7" s="27">
        <v>796399.1</v>
      </c>
      <c r="K7" s="27">
        <v>856138.7</v>
      </c>
    </row>
    <row r="8" spans="1:11" ht="283.5" x14ac:dyDescent="0.25">
      <c r="A8" s="48"/>
      <c r="B8" s="3" t="s">
        <v>19</v>
      </c>
      <c r="C8" s="4" t="s">
        <v>20</v>
      </c>
      <c r="D8" s="23">
        <v>182</v>
      </c>
      <c r="E8" s="31" t="s">
        <v>0</v>
      </c>
      <c r="F8" s="34">
        <v>2908.2</v>
      </c>
      <c r="G8" s="27">
        <v>77030002</v>
      </c>
      <c r="H8" s="27">
        <v>1576.1731299999999</v>
      </c>
      <c r="I8" s="27">
        <v>1730.6</v>
      </c>
      <c r="J8" s="27">
        <v>1799.8</v>
      </c>
      <c r="K8" s="27">
        <v>1871.8</v>
      </c>
    </row>
    <row r="9" spans="1:11" ht="110.25" x14ac:dyDescent="0.25">
      <c r="A9" s="48"/>
      <c r="B9" s="3" t="s">
        <v>21</v>
      </c>
      <c r="C9" s="4" t="s">
        <v>22</v>
      </c>
      <c r="D9" s="23">
        <v>182</v>
      </c>
      <c r="E9" s="31" t="s">
        <v>0</v>
      </c>
      <c r="F9" s="34">
        <v>10283.6</v>
      </c>
      <c r="G9" s="27">
        <v>77030002</v>
      </c>
      <c r="H9" s="27">
        <v>8914.6842699999997</v>
      </c>
      <c r="I9" s="27">
        <v>11920.3</v>
      </c>
      <c r="J9" s="27">
        <v>12397.1</v>
      </c>
      <c r="K9" s="27">
        <v>12893</v>
      </c>
    </row>
    <row r="10" spans="1:11" ht="220.5" x14ac:dyDescent="0.25">
      <c r="A10" s="48"/>
      <c r="B10" s="3" t="s">
        <v>23</v>
      </c>
      <c r="C10" s="4" t="s">
        <v>24</v>
      </c>
      <c r="D10" s="23">
        <v>182</v>
      </c>
      <c r="E10" s="31" t="s">
        <v>0</v>
      </c>
      <c r="F10" s="34">
        <v>9499.4</v>
      </c>
      <c r="G10" s="27">
        <v>77030002</v>
      </c>
      <c r="H10" s="27">
        <v>11967.99878</v>
      </c>
      <c r="I10" s="27">
        <v>16679.8</v>
      </c>
      <c r="J10" s="27">
        <v>16679.8</v>
      </c>
      <c r="K10" s="27">
        <v>16679.8</v>
      </c>
    </row>
    <row r="11" spans="1:11" ht="236.25" x14ac:dyDescent="0.25">
      <c r="A11" s="48"/>
      <c r="B11" s="3" t="s">
        <v>25</v>
      </c>
      <c r="C11" s="4" t="s">
        <v>26</v>
      </c>
      <c r="D11" s="23">
        <v>182</v>
      </c>
      <c r="E11" s="31" t="s">
        <v>0</v>
      </c>
      <c r="F11" s="33">
        <f>53908.3-48748.3</f>
        <v>5160</v>
      </c>
      <c r="G11" s="27">
        <v>77030002</v>
      </c>
      <c r="H11" s="27">
        <v>5668.5028499999999</v>
      </c>
      <c r="I11" s="27">
        <v>7287.3</v>
      </c>
      <c r="J11" s="27">
        <v>7651.8</v>
      </c>
      <c r="K11" s="27">
        <v>8034.4</v>
      </c>
    </row>
    <row r="12" spans="1:11" ht="129.6" customHeight="1" x14ac:dyDescent="0.25">
      <c r="A12" s="48"/>
      <c r="B12" s="3" t="s">
        <v>79</v>
      </c>
      <c r="C12" s="4" t="s">
        <v>80</v>
      </c>
      <c r="D12" s="23">
        <v>182</v>
      </c>
      <c r="E12" s="31" t="s">
        <v>0</v>
      </c>
      <c r="F12" s="33">
        <v>28000</v>
      </c>
      <c r="G12" s="27">
        <v>77030002</v>
      </c>
      <c r="H12" s="27">
        <v>25842.592000000001</v>
      </c>
      <c r="I12" s="27">
        <v>34637.699999999997</v>
      </c>
      <c r="J12" s="27">
        <v>36369.599999999999</v>
      </c>
      <c r="K12" s="27">
        <v>38188</v>
      </c>
    </row>
    <row r="13" spans="1:11" ht="109.9" customHeight="1" x14ac:dyDescent="0.25">
      <c r="A13" s="49"/>
      <c r="B13" s="3" t="s">
        <v>81</v>
      </c>
      <c r="C13" s="4" t="s">
        <v>82</v>
      </c>
      <c r="D13" s="23">
        <v>182</v>
      </c>
      <c r="E13" s="31" t="s">
        <v>0</v>
      </c>
      <c r="F13" s="33">
        <v>24000</v>
      </c>
      <c r="G13" s="27">
        <v>77030002</v>
      </c>
      <c r="H13" s="27">
        <v>27435.99627</v>
      </c>
      <c r="I13" s="27">
        <v>40194.300000000003</v>
      </c>
      <c r="J13" s="27">
        <v>42204</v>
      </c>
      <c r="K13" s="27">
        <v>44314.1</v>
      </c>
    </row>
    <row r="14" spans="1:11" ht="253.9" customHeight="1" x14ac:dyDescent="0.25">
      <c r="A14" s="47" t="s">
        <v>29</v>
      </c>
      <c r="B14" s="3" t="s">
        <v>27</v>
      </c>
      <c r="C14" s="4" t="s">
        <v>28</v>
      </c>
      <c r="D14" s="23">
        <v>182</v>
      </c>
      <c r="E14" s="31" t="s">
        <v>0</v>
      </c>
      <c r="F14" s="34">
        <v>6526.7</v>
      </c>
      <c r="G14" s="27">
        <v>77030002</v>
      </c>
      <c r="H14" s="27">
        <v>6067.4574599999996</v>
      </c>
      <c r="I14" s="27">
        <v>7678.6</v>
      </c>
      <c r="J14" s="27">
        <v>8070.9</v>
      </c>
      <c r="K14" s="27">
        <v>8405.4</v>
      </c>
    </row>
    <row r="15" spans="1:11" ht="298.89999999999998" customHeight="1" x14ac:dyDescent="0.25">
      <c r="A15" s="48"/>
      <c r="B15" s="3" t="s">
        <v>30</v>
      </c>
      <c r="C15" s="4" t="s">
        <v>31</v>
      </c>
      <c r="D15" s="23">
        <v>182</v>
      </c>
      <c r="E15" s="31" t="s">
        <v>0</v>
      </c>
      <c r="F15" s="34">
        <v>42.2</v>
      </c>
      <c r="G15" s="27">
        <v>77030002</v>
      </c>
      <c r="H15" s="27">
        <v>32.692489999999999</v>
      </c>
      <c r="I15" s="27">
        <v>47.7</v>
      </c>
      <c r="J15" s="27">
        <v>50.1</v>
      </c>
      <c r="K15" s="27">
        <v>52.2</v>
      </c>
    </row>
    <row r="16" spans="1:11" ht="253.15" customHeight="1" x14ac:dyDescent="0.25">
      <c r="A16" s="48"/>
      <c r="B16" s="3" t="s">
        <v>32</v>
      </c>
      <c r="C16" s="4" t="s">
        <v>33</v>
      </c>
      <c r="D16" s="23">
        <v>182</v>
      </c>
      <c r="E16" s="31" t="s">
        <v>0</v>
      </c>
      <c r="F16" s="34">
        <v>7497.3</v>
      </c>
      <c r="G16" s="27">
        <v>77030002</v>
      </c>
      <c r="H16" s="27">
        <v>6456.7535399999997</v>
      </c>
      <c r="I16" s="27">
        <v>8171.5</v>
      </c>
      <c r="J16" s="27">
        <v>8588.9</v>
      </c>
      <c r="K16" s="27">
        <v>8944.7999999999993</v>
      </c>
    </row>
    <row r="17" spans="1:11" ht="252.6" customHeight="1" x14ac:dyDescent="0.25">
      <c r="A17" s="49"/>
      <c r="B17" s="3" t="s">
        <v>34</v>
      </c>
      <c r="C17" s="5" t="s">
        <v>35</v>
      </c>
      <c r="D17" s="23">
        <v>182</v>
      </c>
      <c r="E17" s="31" t="s">
        <v>0</v>
      </c>
      <c r="F17" s="34">
        <v>0</v>
      </c>
      <c r="G17" s="27">
        <v>77030002</v>
      </c>
      <c r="H17" s="27">
        <v>-711.87890000000004</v>
      </c>
      <c r="I17" s="27">
        <v>0</v>
      </c>
      <c r="J17" s="27">
        <v>0</v>
      </c>
      <c r="K17" s="27">
        <v>0</v>
      </c>
    </row>
    <row r="18" spans="1:11" ht="82.15" customHeight="1" x14ac:dyDescent="0.25">
      <c r="A18" s="47" t="s">
        <v>36</v>
      </c>
      <c r="B18" s="3" t="s">
        <v>37</v>
      </c>
      <c r="C18" s="4" t="s">
        <v>38</v>
      </c>
      <c r="D18" s="23">
        <v>182</v>
      </c>
      <c r="E18" s="31" t="s">
        <v>0</v>
      </c>
      <c r="F18" s="33">
        <f>300823.9+28663</f>
        <v>329486.90000000002</v>
      </c>
      <c r="G18" s="27">
        <v>77030002</v>
      </c>
      <c r="H18" s="27">
        <v>250275.7525</v>
      </c>
      <c r="I18" s="27">
        <v>182158.6</v>
      </c>
      <c r="J18" s="27">
        <v>188964.3</v>
      </c>
      <c r="K18" s="27">
        <v>196042.1</v>
      </c>
    </row>
    <row r="19" spans="1:11" ht="110.25" x14ac:dyDescent="0.25">
      <c r="A19" s="48"/>
      <c r="B19" s="3" t="s">
        <v>39</v>
      </c>
      <c r="C19" s="4" t="s">
        <v>40</v>
      </c>
      <c r="D19" s="23">
        <v>182</v>
      </c>
      <c r="E19" s="31" t="s">
        <v>0</v>
      </c>
      <c r="F19" s="34">
        <v>0</v>
      </c>
      <c r="G19" s="27">
        <v>77030002</v>
      </c>
      <c r="H19" s="27">
        <v>-2.1791700000000001</v>
      </c>
      <c r="I19" s="27">
        <v>0</v>
      </c>
      <c r="J19" s="27">
        <v>0</v>
      </c>
      <c r="K19" s="27">
        <v>0</v>
      </c>
    </row>
    <row r="20" spans="1:11" ht="157.5" x14ac:dyDescent="0.25">
      <c r="A20" s="48"/>
      <c r="B20" s="3" t="s">
        <v>41</v>
      </c>
      <c r="C20" s="4" t="s">
        <v>42</v>
      </c>
      <c r="D20" s="23">
        <v>182</v>
      </c>
      <c r="E20" s="31" t="s">
        <v>0</v>
      </c>
      <c r="F20" s="33">
        <f>148512.9+3178</f>
        <v>151690.9</v>
      </c>
      <c r="G20" s="27">
        <v>77030002</v>
      </c>
      <c r="H20" s="27">
        <v>129507.26423</v>
      </c>
      <c r="I20" s="27">
        <v>93836.800000000003</v>
      </c>
      <c r="J20" s="27">
        <v>97289.4</v>
      </c>
      <c r="K20" s="27">
        <v>100880.1</v>
      </c>
    </row>
    <row r="21" spans="1:11" ht="205.9" customHeight="1" x14ac:dyDescent="0.25">
      <c r="A21" s="48"/>
      <c r="B21" s="3" t="s">
        <v>215</v>
      </c>
      <c r="C21" s="4" t="s">
        <v>216</v>
      </c>
      <c r="D21" s="23">
        <v>182</v>
      </c>
      <c r="E21" s="31" t="s">
        <v>0</v>
      </c>
      <c r="F21" s="33">
        <v>0</v>
      </c>
      <c r="G21" s="27">
        <v>77030002</v>
      </c>
      <c r="H21" s="27">
        <v>1.2999999999999999E-4</v>
      </c>
      <c r="I21" s="27">
        <v>0</v>
      </c>
      <c r="J21" s="27">
        <v>0</v>
      </c>
      <c r="K21" s="27">
        <v>0</v>
      </c>
    </row>
    <row r="22" spans="1:11" ht="94.5" x14ac:dyDescent="0.25">
      <c r="A22" s="48"/>
      <c r="B22" s="3" t="s">
        <v>43</v>
      </c>
      <c r="C22" s="4" t="s">
        <v>44</v>
      </c>
      <c r="D22" s="23">
        <v>182</v>
      </c>
      <c r="E22" s="31" t="s">
        <v>0</v>
      </c>
      <c r="F22" s="34">
        <v>0</v>
      </c>
      <c r="G22" s="27">
        <v>77030002</v>
      </c>
      <c r="H22" s="27">
        <v>0.14512</v>
      </c>
      <c r="I22" s="27">
        <v>0</v>
      </c>
      <c r="J22" s="27">
        <v>0</v>
      </c>
      <c r="K22" s="27">
        <v>0</v>
      </c>
    </row>
    <row r="23" spans="1:11" ht="78.75" x14ac:dyDescent="0.25">
      <c r="A23" s="48"/>
      <c r="B23" s="3" t="s">
        <v>45</v>
      </c>
      <c r="C23" s="4" t="s">
        <v>46</v>
      </c>
      <c r="D23" s="23">
        <v>182</v>
      </c>
      <c r="E23" s="31" t="s">
        <v>0</v>
      </c>
      <c r="F23" s="34">
        <v>0</v>
      </c>
      <c r="G23" s="27">
        <v>77030002</v>
      </c>
      <c r="H23" s="27">
        <v>206.02180999999999</v>
      </c>
      <c r="I23" s="27">
        <v>0</v>
      </c>
      <c r="J23" s="27">
        <v>0</v>
      </c>
      <c r="K23" s="27">
        <v>0</v>
      </c>
    </row>
    <row r="24" spans="1:11" ht="94.5" x14ac:dyDescent="0.25">
      <c r="A24" s="48"/>
      <c r="B24" s="3" t="s">
        <v>47</v>
      </c>
      <c r="C24" s="4" t="s">
        <v>48</v>
      </c>
      <c r="D24" s="23">
        <v>182</v>
      </c>
      <c r="E24" s="31" t="s">
        <v>0</v>
      </c>
      <c r="F24" s="34">
        <v>0</v>
      </c>
      <c r="G24" s="27">
        <v>77030002</v>
      </c>
      <c r="H24" s="27">
        <v>-1.21078</v>
      </c>
      <c r="I24" s="27">
        <v>0</v>
      </c>
      <c r="J24" s="27">
        <v>0</v>
      </c>
      <c r="K24" s="27">
        <v>0</v>
      </c>
    </row>
    <row r="25" spans="1:11" ht="78.75" x14ac:dyDescent="0.25">
      <c r="A25" s="48"/>
      <c r="B25" s="3" t="s">
        <v>49</v>
      </c>
      <c r="C25" s="4" t="s">
        <v>50</v>
      </c>
      <c r="D25" s="23">
        <v>182</v>
      </c>
      <c r="E25" s="31" t="s">
        <v>0</v>
      </c>
      <c r="F25" s="34">
        <v>705.1</v>
      </c>
      <c r="G25" s="27">
        <v>77030002</v>
      </c>
      <c r="H25" s="27">
        <v>439.80448000000001</v>
      </c>
      <c r="I25" s="27">
        <v>534.70000000000005</v>
      </c>
      <c r="J25" s="27">
        <v>540.6</v>
      </c>
      <c r="K25" s="27">
        <v>551.4</v>
      </c>
    </row>
    <row r="26" spans="1:11" ht="78.75" x14ac:dyDescent="0.25">
      <c r="A26" s="49"/>
      <c r="B26" s="3" t="s">
        <v>51</v>
      </c>
      <c r="C26" s="4" t="s">
        <v>52</v>
      </c>
      <c r="D26" s="23">
        <v>182</v>
      </c>
      <c r="E26" s="31" t="s">
        <v>0</v>
      </c>
      <c r="F26" s="34">
        <v>17881.2</v>
      </c>
      <c r="G26" s="27">
        <v>77030002</v>
      </c>
      <c r="H26" s="27">
        <v>10623.48069</v>
      </c>
      <c r="I26" s="27">
        <v>19310.599999999999</v>
      </c>
      <c r="J26" s="27">
        <v>20083</v>
      </c>
      <c r="K26" s="27">
        <v>20886.3</v>
      </c>
    </row>
    <row r="27" spans="1:11" ht="94.5" x14ac:dyDescent="0.25">
      <c r="A27" s="47" t="s">
        <v>53</v>
      </c>
      <c r="B27" s="3" t="s">
        <v>54</v>
      </c>
      <c r="C27" s="4" t="s">
        <v>55</v>
      </c>
      <c r="D27" s="23">
        <v>182</v>
      </c>
      <c r="E27" s="31" t="s">
        <v>0</v>
      </c>
      <c r="F27" s="34">
        <v>29026</v>
      </c>
      <c r="G27" s="27">
        <v>77030002</v>
      </c>
      <c r="H27" s="27">
        <v>4066.3000299999999</v>
      </c>
      <c r="I27" s="27">
        <v>36635.800000000003</v>
      </c>
      <c r="J27" s="27">
        <v>38467.599999999999</v>
      </c>
      <c r="K27" s="27">
        <v>38852.300000000003</v>
      </c>
    </row>
    <row r="28" spans="1:11" ht="78.75" x14ac:dyDescent="0.25">
      <c r="A28" s="48"/>
      <c r="B28" s="3" t="s">
        <v>56</v>
      </c>
      <c r="C28" s="4" t="s">
        <v>57</v>
      </c>
      <c r="D28" s="23">
        <v>182</v>
      </c>
      <c r="E28" s="31" t="s">
        <v>0</v>
      </c>
      <c r="F28" s="34">
        <f>88934+13376</f>
        <v>102310</v>
      </c>
      <c r="G28" s="27">
        <v>77030002</v>
      </c>
      <c r="H28" s="27">
        <v>74040.850550000003</v>
      </c>
      <c r="I28" s="27">
        <v>108780.3</v>
      </c>
      <c r="J28" s="27">
        <v>110217.8</v>
      </c>
      <c r="K28" s="27">
        <v>110738.1</v>
      </c>
    </row>
    <row r="29" spans="1:11" ht="78.75" x14ac:dyDescent="0.25">
      <c r="A29" s="48"/>
      <c r="B29" s="3" t="s">
        <v>83</v>
      </c>
      <c r="C29" s="4" t="s">
        <v>85</v>
      </c>
      <c r="D29" s="23">
        <v>182</v>
      </c>
      <c r="E29" s="31" t="s">
        <v>0</v>
      </c>
      <c r="F29" s="34">
        <v>0</v>
      </c>
      <c r="G29" s="27">
        <v>77030002</v>
      </c>
      <c r="H29" s="27">
        <v>27.411999999999999</v>
      </c>
      <c r="I29" s="27">
        <v>0</v>
      </c>
      <c r="J29" s="27">
        <v>0</v>
      </c>
      <c r="K29" s="27">
        <v>0</v>
      </c>
    </row>
    <row r="30" spans="1:11" ht="94.9" customHeight="1" x14ac:dyDescent="0.25">
      <c r="A30" s="48"/>
      <c r="B30" s="3" t="s">
        <v>84</v>
      </c>
      <c r="C30" s="4" t="s">
        <v>86</v>
      </c>
      <c r="D30" s="23">
        <v>182</v>
      </c>
      <c r="E30" s="31" t="s">
        <v>0</v>
      </c>
      <c r="F30" s="34">
        <v>0</v>
      </c>
      <c r="G30" s="27">
        <v>77030002</v>
      </c>
      <c r="H30" s="27">
        <v>-4</v>
      </c>
      <c r="I30" s="27">
        <v>0</v>
      </c>
      <c r="J30" s="27">
        <v>0</v>
      </c>
      <c r="K30" s="27">
        <v>0</v>
      </c>
    </row>
    <row r="31" spans="1:11" ht="78.75" x14ac:dyDescent="0.25">
      <c r="A31" s="48"/>
      <c r="B31" s="3" t="s">
        <v>58</v>
      </c>
      <c r="C31" s="4" t="s">
        <v>59</v>
      </c>
      <c r="D31" s="23">
        <v>182</v>
      </c>
      <c r="E31" s="31" t="s">
        <v>0</v>
      </c>
      <c r="F31" s="34">
        <v>28256.5</v>
      </c>
      <c r="G31" s="27">
        <v>77030002</v>
      </c>
      <c r="H31" s="27">
        <v>17207.905279999999</v>
      </c>
      <c r="I31" s="27">
        <v>29568</v>
      </c>
      <c r="J31" s="27">
        <v>30159.4</v>
      </c>
      <c r="K31" s="27">
        <v>30159.4</v>
      </c>
    </row>
    <row r="32" spans="1:11" ht="78.75" x14ac:dyDescent="0.25">
      <c r="A32" s="49"/>
      <c r="B32" s="3" t="s">
        <v>60</v>
      </c>
      <c r="C32" s="4" t="s">
        <v>61</v>
      </c>
      <c r="D32" s="23">
        <v>182</v>
      </c>
      <c r="E32" s="31" t="s">
        <v>0</v>
      </c>
      <c r="F32" s="34">
        <v>13027.6</v>
      </c>
      <c r="G32" s="27">
        <v>77030002</v>
      </c>
      <c r="H32" s="27">
        <v>2048.31916</v>
      </c>
      <c r="I32" s="27">
        <v>13622.6</v>
      </c>
      <c r="J32" s="27">
        <v>13990.4</v>
      </c>
      <c r="K32" s="27">
        <v>14368.2</v>
      </c>
    </row>
    <row r="33" spans="1:11" ht="79.900000000000006" customHeight="1" x14ac:dyDescent="0.25">
      <c r="A33" s="47" t="s">
        <v>64</v>
      </c>
      <c r="B33" s="3" t="s">
        <v>62</v>
      </c>
      <c r="C33" s="4" t="s">
        <v>63</v>
      </c>
      <c r="D33" s="23">
        <v>182</v>
      </c>
      <c r="E33" s="31" t="s">
        <v>0</v>
      </c>
      <c r="F33" s="34">
        <v>0</v>
      </c>
      <c r="G33" s="27">
        <v>77030002</v>
      </c>
      <c r="H33" s="27">
        <v>6.5759999999999996</v>
      </c>
      <c r="I33" s="27">
        <v>0</v>
      </c>
      <c r="J33" s="27">
        <v>0</v>
      </c>
      <c r="K33" s="27">
        <v>0</v>
      </c>
    </row>
    <row r="34" spans="1:11" ht="80.45" customHeight="1" x14ac:dyDescent="0.25">
      <c r="A34" s="49"/>
      <c r="B34" s="3" t="s">
        <v>65</v>
      </c>
      <c r="C34" s="4" t="s">
        <v>66</v>
      </c>
      <c r="D34" s="23">
        <v>182</v>
      </c>
      <c r="E34" s="31" t="s">
        <v>0</v>
      </c>
      <c r="F34" s="34">
        <v>2040</v>
      </c>
      <c r="G34" s="27">
        <v>77030002</v>
      </c>
      <c r="H34" s="27">
        <v>3186.06025</v>
      </c>
      <c r="I34" s="27">
        <v>2550</v>
      </c>
      <c r="J34" s="27">
        <v>2600</v>
      </c>
      <c r="K34" s="27">
        <v>2600</v>
      </c>
    </row>
    <row r="35" spans="1:11" ht="98.45" customHeight="1" x14ac:dyDescent="0.25">
      <c r="A35" s="47" t="s">
        <v>67</v>
      </c>
      <c r="B35" s="3" t="s">
        <v>68</v>
      </c>
      <c r="C35" s="4" t="s">
        <v>69</v>
      </c>
      <c r="D35" s="23">
        <v>182</v>
      </c>
      <c r="E35" s="31" t="s">
        <v>0</v>
      </c>
      <c r="F35" s="34">
        <v>11526</v>
      </c>
      <c r="G35" s="27">
        <v>77030002</v>
      </c>
      <c r="H35" s="27">
        <v>8474.1947</v>
      </c>
      <c r="I35" s="27">
        <v>11526</v>
      </c>
      <c r="J35" s="27">
        <v>11800</v>
      </c>
      <c r="K35" s="27">
        <v>11800</v>
      </c>
    </row>
    <row r="36" spans="1:11" ht="177" customHeight="1" x14ac:dyDescent="0.25">
      <c r="A36" s="48"/>
      <c r="B36" s="3" t="s">
        <v>87</v>
      </c>
      <c r="C36" s="4" t="s">
        <v>88</v>
      </c>
      <c r="D36" s="32" t="s">
        <v>89</v>
      </c>
      <c r="E36" s="31" t="s">
        <v>90</v>
      </c>
      <c r="F36" s="34">
        <v>1493</v>
      </c>
      <c r="G36" s="27">
        <v>77030002</v>
      </c>
      <c r="H36" s="27">
        <v>2078</v>
      </c>
      <c r="I36" s="27">
        <v>1370</v>
      </c>
      <c r="J36" s="27">
        <v>1305</v>
      </c>
      <c r="K36" s="27">
        <v>2280</v>
      </c>
    </row>
    <row r="37" spans="1:11" ht="145.15" customHeight="1" x14ac:dyDescent="0.25">
      <c r="A37" s="48"/>
      <c r="B37" s="3" t="s">
        <v>91</v>
      </c>
      <c r="C37" s="4" t="s">
        <v>92</v>
      </c>
      <c r="D37" s="32" t="s">
        <v>94</v>
      </c>
      <c r="E37" s="31" t="s">
        <v>93</v>
      </c>
      <c r="F37" s="34">
        <v>157.5</v>
      </c>
      <c r="G37" s="27">
        <v>77030002</v>
      </c>
      <c r="H37" s="27">
        <v>30</v>
      </c>
      <c r="I37" s="27">
        <v>130</v>
      </c>
      <c r="J37" s="27">
        <v>105</v>
      </c>
      <c r="K37" s="27">
        <v>110</v>
      </c>
    </row>
    <row r="38" spans="1:11" ht="191.45" customHeight="1" x14ac:dyDescent="0.25">
      <c r="A38" s="49"/>
      <c r="B38" s="3" t="s">
        <v>95</v>
      </c>
      <c r="C38" s="4" t="s">
        <v>96</v>
      </c>
      <c r="D38" s="32" t="s">
        <v>98</v>
      </c>
      <c r="E38" s="31" t="s">
        <v>97</v>
      </c>
      <c r="F38" s="34">
        <v>21.7</v>
      </c>
      <c r="G38" s="27">
        <v>77030002</v>
      </c>
      <c r="H38" s="27">
        <v>0</v>
      </c>
      <c r="I38" s="27">
        <v>0</v>
      </c>
      <c r="J38" s="27">
        <v>0</v>
      </c>
      <c r="K38" s="27">
        <v>0</v>
      </c>
    </row>
    <row r="39" spans="1:11" ht="139.9" customHeight="1" x14ac:dyDescent="0.25">
      <c r="A39" s="47" t="s">
        <v>210</v>
      </c>
      <c r="B39" s="3" t="s">
        <v>99</v>
      </c>
      <c r="C39" s="4" t="s">
        <v>100</v>
      </c>
      <c r="D39" s="32" t="s">
        <v>94</v>
      </c>
      <c r="E39" s="31" t="s">
        <v>93</v>
      </c>
      <c r="F39" s="34">
        <v>5824.8</v>
      </c>
      <c r="G39" s="27">
        <v>77030002</v>
      </c>
      <c r="H39" s="27">
        <v>5077.4624100000001</v>
      </c>
      <c r="I39" s="27">
        <v>6067.8</v>
      </c>
      <c r="J39" s="27">
        <v>6052.4</v>
      </c>
      <c r="K39" s="27">
        <v>5995.3</v>
      </c>
    </row>
    <row r="40" spans="1:11" ht="146.44999999999999" customHeight="1" x14ac:dyDescent="0.25">
      <c r="A40" s="48"/>
      <c r="B40" s="3" t="s">
        <v>101</v>
      </c>
      <c r="C40" s="4" t="s">
        <v>104</v>
      </c>
      <c r="D40" s="32" t="s">
        <v>94</v>
      </c>
      <c r="E40" s="31" t="s">
        <v>93</v>
      </c>
      <c r="F40" s="34">
        <v>4308.1000000000004</v>
      </c>
      <c r="G40" s="27">
        <v>77030002</v>
      </c>
      <c r="H40" s="27">
        <v>513.14021000000002</v>
      </c>
      <c r="I40" s="27">
        <v>1356.6</v>
      </c>
      <c r="J40" s="27">
        <v>1355.4</v>
      </c>
      <c r="K40" s="27">
        <v>1167.5999999999999</v>
      </c>
    </row>
    <row r="41" spans="1:11" ht="142.15" customHeight="1" x14ac:dyDescent="0.25">
      <c r="A41" s="48"/>
      <c r="B41" s="3" t="s">
        <v>102</v>
      </c>
      <c r="C41" s="4" t="s">
        <v>105</v>
      </c>
      <c r="D41" s="32" t="s">
        <v>94</v>
      </c>
      <c r="E41" s="31" t="s">
        <v>93</v>
      </c>
      <c r="F41" s="34">
        <v>3356.6</v>
      </c>
      <c r="G41" s="27">
        <v>77030002</v>
      </c>
      <c r="H41" s="27">
        <v>1729.3043600000001</v>
      </c>
      <c r="I41" s="27">
        <v>2561.4</v>
      </c>
      <c r="J41" s="27">
        <v>2561.4</v>
      </c>
      <c r="K41" s="27">
        <v>2561.4</v>
      </c>
    </row>
    <row r="42" spans="1:11" ht="142.15" customHeight="1" x14ac:dyDescent="0.25">
      <c r="A42" s="48"/>
      <c r="B42" s="3" t="s">
        <v>103</v>
      </c>
      <c r="C42" s="4" t="s">
        <v>106</v>
      </c>
      <c r="D42" s="32" t="s">
        <v>94</v>
      </c>
      <c r="E42" s="31" t="s">
        <v>93</v>
      </c>
      <c r="F42" s="34">
        <v>320</v>
      </c>
      <c r="G42" s="27">
        <v>77030002</v>
      </c>
      <c r="H42" s="27">
        <v>1480.3190199999999</v>
      </c>
      <c r="I42" s="27">
        <v>1471.5</v>
      </c>
      <c r="J42" s="27">
        <v>1471.5</v>
      </c>
      <c r="K42" s="27">
        <v>1471.5</v>
      </c>
    </row>
    <row r="43" spans="1:11" ht="177.6" customHeight="1" x14ac:dyDescent="0.25">
      <c r="A43" s="48"/>
      <c r="B43" s="3" t="s">
        <v>107</v>
      </c>
      <c r="C43" s="4" t="s">
        <v>108</v>
      </c>
      <c r="D43" s="32" t="s">
        <v>89</v>
      </c>
      <c r="E43" s="31" t="s">
        <v>90</v>
      </c>
      <c r="F43" s="34">
        <v>223.2</v>
      </c>
      <c r="G43" s="27">
        <v>77030002</v>
      </c>
      <c r="H43" s="27">
        <v>199.05671000000001</v>
      </c>
      <c r="I43" s="27">
        <v>200.2</v>
      </c>
      <c r="J43" s="27">
        <v>180.2</v>
      </c>
      <c r="K43" s="27">
        <v>180</v>
      </c>
    </row>
    <row r="44" spans="1:11" ht="240.6" customHeight="1" x14ac:dyDescent="0.25">
      <c r="A44" s="49"/>
      <c r="B44" s="3" t="s">
        <v>109</v>
      </c>
      <c r="C44" s="4" t="s">
        <v>110</v>
      </c>
      <c r="D44" s="32" t="s">
        <v>94</v>
      </c>
      <c r="E44" s="31" t="s">
        <v>93</v>
      </c>
      <c r="F44" s="34">
        <v>1292.8</v>
      </c>
      <c r="G44" s="27">
        <v>77030002</v>
      </c>
      <c r="H44" s="27">
        <v>491.98329999999999</v>
      </c>
      <c r="I44" s="27">
        <v>1536.8</v>
      </c>
      <c r="J44" s="27">
        <v>1482.6</v>
      </c>
      <c r="K44" s="27">
        <v>1144</v>
      </c>
    </row>
    <row r="45" spans="1:11" ht="127.9" customHeight="1" x14ac:dyDescent="0.25">
      <c r="A45" s="47" t="s">
        <v>211</v>
      </c>
      <c r="B45" s="3" t="s">
        <v>111</v>
      </c>
      <c r="C45" s="4" t="s">
        <v>115</v>
      </c>
      <c r="D45" s="32" t="s">
        <v>118</v>
      </c>
      <c r="E45" s="31" t="s">
        <v>228</v>
      </c>
      <c r="F45" s="34">
        <v>38.5</v>
      </c>
      <c r="G45" s="27">
        <v>77030002</v>
      </c>
      <c r="H45" s="27">
        <v>28.68759</v>
      </c>
      <c r="I45" s="27">
        <v>46.8</v>
      </c>
      <c r="J45" s="27">
        <v>46.8</v>
      </c>
      <c r="K45" s="27">
        <v>46.8</v>
      </c>
    </row>
    <row r="46" spans="1:11" ht="124.9" customHeight="1" x14ac:dyDescent="0.25">
      <c r="A46" s="48"/>
      <c r="B46" s="3" t="s">
        <v>112</v>
      </c>
      <c r="C46" s="4" t="s">
        <v>116</v>
      </c>
      <c r="D46" s="32" t="s">
        <v>118</v>
      </c>
      <c r="E46" s="31" t="s">
        <v>228</v>
      </c>
      <c r="F46" s="34">
        <v>231.9</v>
      </c>
      <c r="G46" s="27">
        <v>77030002</v>
      </c>
      <c r="H46" s="27">
        <v>274.25294000000002</v>
      </c>
      <c r="I46" s="27">
        <v>274.39999999999998</v>
      </c>
      <c r="J46" s="27">
        <v>274.39999999999998</v>
      </c>
      <c r="K46" s="27">
        <v>274.39999999999998</v>
      </c>
    </row>
    <row r="47" spans="1:11" ht="127.9" customHeight="1" x14ac:dyDescent="0.25">
      <c r="A47" s="48"/>
      <c r="B47" s="3" t="s">
        <v>113</v>
      </c>
      <c r="C47" s="4" t="s">
        <v>117</v>
      </c>
      <c r="D47" s="32" t="s">
        <v>118</v>
      </c>
      <c r="E47" s="31" t="s">
        <v>228</v>
      </c>
      <c r="F47" s="34">
        <v>0</v>
      </c>
      <c r="G47" s="27">
        <v>77030002</v>
      </c>
      <c r="H47" s="27">
        <v>1.75901</v>
      </c>
      <c r="I47" s="27">
        <v>0</v>
      </c>
      <c r="J47" s="27">
        <v>0</v>
      </c>
      <c r="K47" s="27">
        <v>0</v>
      </c>
    </row>
    <row r="48" spans="1:11" ht="127.15" customHeight="1" x14ac:dyDescent="0.25">
      <c r="A48" s="49"/>
      <c r="B48" s="3" t="s">
        <v>114</v>
      </c>
      <c r="C48" s="4" t="s">
        <v>117</v>
      </c>
      <c r="D48" s="32" t="s">
        <v>118</v>
      </c>
      <c r="E48" s="31" t="s">
        <v>228</v>
      </c>
      <c r="F48" s="34">
        <v>0</v>
      </c>
      <c r="G48" s="27">
        <v>77030002</v>
      </c>
      <c r="H48" s="27">
        <v>7.3641500000000004</v>
      </c>
      <c r="I48" s="27">
        <v>0</v>
      </c>
      <c r="J48" s="27">
        <v>0</v>
      </c>
      <c r="K48" s="27">
        <v>0</v>
      </c>
    </row>
    <row r="49" spans="1:11" ht="127.9" customHeight="1" x14ac:dyDescent="0.25">
      <c r="A49" s="47" t="s">
        <v>212</v>
      </c>
      <c r="B49" s="3" t="s">
        <v>119</v>
      </c>
      <c r="C49" s="4" t="s">
        <v>123</v>
      </c>
      <c r="D49" s="32" t="s">
        <v>94</v>
      </c>
      <c r="E49" s="31" t="s">
        <v>93</v>
      </c>
      <c r="F49" s="34">
        <v>113.4</v>
      </c>
      <c r="G49" s="27">
        <v>77030002</v>
      </c>
      <c r="H49" s="27">
        <v>127.1</v>
      </c>
      <c r="I49" s="27">
        <v>128.30000000000001</v>
      </c>
      <c r="J49" s="27">
        <v>128.30000000000001</v>
      </c>
      <c r="K49" s="27">
        <v>128.30000000000001</v>
      </c>
    </row>
    <row r="50" spans="1:11" ht="112.15" customHeight="1" x14ac:dyDescent="0.25">
      <c r="A50" s="48"/>
      <c r="B50" s="3" t="s">
        <v>120</v>
      </c>
      <c r="C50" s="4" t="s">
        <v>124</v>
      </c>
      <c r="D50" s="32" t="s">
        <v>89</v>
      </c>
      <c r="E50" s="31" t="s">
        <v>90</v>
      </c>
      <c r="F50" s="34">
        <v>7</v>
      </c>
      <c r="G50" s="27">
        <v>77030002</v>
      </c>
      <c r="H50" s="27">
        <v>61.545859999999998</v>
      </c>
      <c r="I50" s="27">
        <v>18</v>
      </c>
      <c r="J50" s="27">
        <v>18</v>
      </c>
      <c r="K50" s="27">
        <v>18</v>
      </c>
    </row>
    <row r="51" spans="1:11" ht="144" customHeight="1" x14ac:dyDescent="0.25">
      <c r="A51" s="48"/>
      <c r="B51" s="3" t="s">
        <v>121</v>
      </c>
      <c r="C51" s="4" t="s">
        <v>124</v>
      </c>
      <c r="D51" s="32" t="s">
        <v>125</v>
      </c>
      <c r="E51" s="31" t="s">
        <v>126</v>
      </c>
      <c r="F51" s="34">
        <v>0</v>
      </c>
      <c r="G51" s="27">
        <v>77030002</v>
      </c>
      <c r="H51" s="27">
        <v>2.36538</v>
      </c>
      <c r="I51" s="27">
        <v>0</v>
      </c>
      <c r="J51" s="27">
        <v>0</v>
      </c>
      <c r="K51" s="27">
        <v>0</v>
      </c>
    </row>
    <row r="52" spans="1:11" ht="129" customHeight="1" x14ac:dyDescent="0.25">
      <c r="A52" s="49"/>
      <c r="B52" s="3" t="s">
        <v>122</v>
      </c>
      <c r="C52" s="4" t="s">
        <v>124</v>
      </c>
      <c r="D52" s="32" t="s">
        <v>94</v>
      </c>
      <c r="E52" s="31" t="s">
        <v>93</v>
      </c>
      <c r="F52" s="34">
        <v>0</v>
      </c>
      <c r="G52" s="27">
        <v>77030002</v>
      </c>
      <c r="H52" s="27">
        <v>35</v>
      </c>
      <c r="I52" s="27">
        <v>0</v>
      </c>
      <c r="J52" s="27">
        <v>0</v>
      </c>
      <c r="K52" s="27">
        <v>0</v>
      </c>
    </row>
    <row r="53" spans="1:11" ht="206.45" customHeight="1" x14ac:dyDescent="0.25">
      <c r="A53" s="47" t="s">
        <v>213</v>
      </c>
      <c r="B53" s="3" t="s">
        <v>127</v>
      </c>
      <c r="C53" s="4" t="s">
        <v>128</v>
      </c>
      <c r="D53" s="32" t="s">
        <v>94</v>
      </c>
      <c r="E53" s="31" t="s">
        <v>93</v>
      </c>
      <c r="F53" s="34">
        <v>2846.7</v>
      </c>
      <c r="G53" s="27">
        <v>77030002</v>
      </c>
      <c r="H53" s="27">
        <v>874.10860000000002</v>
      </c>
      <c r="I53" s="27">
        <v>888</v>
      </c>
      <c r="J53" s="27">
        <v>323.60000000000002</v>
      </c>
      <c r="K53" s="27">
        <v>150.6</v>
      </c>
    </row>
    <row r="54" spans="1:11" ht="126.6" customHeight="1" x14ac:dyDescent="0.25">
      <c r="A54" s="48"/>
      <c r="B54" s="3" t="s">
        <v>129</v>
      </c>
      <c r="C54" s="4" t="s">
        <v>131</v>
      </c>
      <c r="D54" s="32" t="s">
        <v>94</v>
      </c>
      <c r="E54" s="31" t="s">
        <v>93</v>
      </c>
      <c r="F54" s="34">
        <v>2333.3000000000002</v>
      </c>
      <c r="G54" s="27">
        <v>77030002</v>
      </c>
      <c r="H54" s="27">
        <v>2972.32206</v>
      </c>
      <c r="I54" s="27">
        <v>1325.1</v>
      </c>
      <c r="J54" s="27">
        <v>3093.4</v>
      </c>
      <c r="K54" s="27">
        <v>558</v>
      </c>
    </row>
    <row r="55" spans="1:11" ht="127.9" customHeight="1" x14ac:dyDescent="0.25">
      <c r="A55" s="49"/>
      <c r="B55" s="3" t="s">
        <v>130</v>
      </c>
      <c r="C55" s="4" t="s">
        <v>132</v>
      </c>
      <c r="D55" s="32" t="s">
        <v>94</v>
      </c>
      <c r="E55" s="31" t="s">
        <v>93</v>
      </c>
      <c r="F55" s="34">
        <v>130</v>
      </c>
      <c r="G55" s="27">
        <v>77030002</v>
      </c>
      <c r="H55" s="27">
        <v>72.865179999999995</v>
      </c>
      <c r="I55" s="27">
        <v>20</v>
      </c>
      <c r="J55" s="27">
        <v>42.5</v>
      </c>
      <c r="K55" s="27">
        <v>838.1</v>
      </c>
    </row>
    <row r="56" spans="1:11" ht="175.9" customHeight="1" x14ac:dyDescent="0.25">
      <c r="A56" s="47" t="s">
        <v>214</v>
      </c>
      <c r="B56" s="3" t="s">
        <v>133</v>
      </c>
      <c r="C56" s="4" t="s">
        <v>171</v>
      </c>
      <c r="D56" s="32" t="s">
        <v>192</v>
      </c>
      <c r="E56" s="31" t="s">
        <v>193</v>
      </c>
      <c r="F56" s="34">
        <v>15.09</v>
      </c>
      <c r="G56" s="27">
        <v>77030002</v>
      </c>
      <c r="H56" s="27">
        <v>19.961760000000002</v>
      </c>
      <c r="I56" s="27">
        <v>27.7</v>
      </c>
      <c r="J56" s="27">
        <v>28.8</v>
      </c>
      <c r="K56" s="27">
        <v>29.9</v>
      </c>
    </row>
    <row r="57" spans="1:11" ht="98.45" customHeight="1" x14ac:dyDescent="0.25">
      <c r="A57" s="48"/>
      <c r="B57" s="3" t="s">
        <v>134</v>
      </c>
      <c r="C57" s="4" t="s">
        <v>171</v>
      </c>
      <c r="D57" s="23">
        <v>926</v>
      </c>
      <c r="E57" s="31" t="s">
        <v>194</v>
      </c>
      <c r="F57" s="34">
        <v>33.4</v>
      </c>
      <c r="G57" s="27">
        <v>77030002</v>
      </c>
      <c r="H57" s="27">
        <v>20.500859999999999</v>
      </c>
      <c r="I57" s="27">
        <v>27.4</v>
      </c>
      <c r="J57" s="27">
        <v>27.4</v>
      </c>
      <c r="K57" s="27">
        <v>27.4</v>
      </c>
    </row>
    <row r="58" spans="1:11" ht="98.45" customHeight="1" x14ac:dyDescent="0.25">
      <c r="A58" s="48"/>
      <c r="B58" s="3" t="s">
        <v>135</v>
      </c>
      <c r="C58" s="4" t="s">
        <v>172</v>
      </c>
      <c r="D58" s="32" t="s">
        <v>192</v>
      </c>
      <c r="E58" s="31" t="s">
        <v>193</v>
      </c>
      <c r="F58" s="34">
        <v>127.09</v>
      </c>
      <c r="G58" s="27">
        <v>77030002</v>
      </c>
      <c r="H58" s="27">
        <v>13.692869999999999</v>
      </c>
      <c r="I58" s="27">
        <v>18</v>
      </c>
      <c r="J58" s="27">
        <v>18</v>
      </c>
      <c r="K58" s="27">
        <v>18</v>
      </c>
    </row>
    <row r="59" spans="1:11" ht="98.45" customHeight="1" x14ac:dyDescent="0.25">
      <c r="A59" s="48"/>
      <c r="B59" s="3" t="s">
        <v>136</v>
      </c>
      <c r="C59" s="4" t="s">
        <v>172</v>
      </c>
      <c r="D59" s="23">
        <v>926</v>
      </c>
      <c r="E59" s="31" t="s">
        <v>194</v>
      </c>
      <c r="F59" s="34">
        <v>178.1</v>
      </c>
      <c r="G59" s="27">
        <v>77030002</v>
      </c>
      <c r="H59" s="27">
        <v>194.75225</v>
      </c>
      <c r="I59" s="27">
        <v>267.2</v>
      </c>
      <c r="J59" s="27">
        <v>267.2</v>
      </c>
      <c r="K59" s="27">
        <v>267.2</v>
      </c>
    </row>
    <row r="60" spans="1:11" ht="98.45" customHeight="1" x14ac:dyDescent="0.25">
      <c r="A60" s="48"/>
      <c r="B60" s="3" t="s">
        <v>137</v>
      </c>
      <c r="C60" s="4" t="s">
        <v>173</v>
      </c>
      <c r="D60" s="32" t="s">
        <v>192</v>
      </c>
      <c r="E60" s="31" t="s">
        <v>193</v>
      </c>
      <c r="F60" s="34">
        <v>9.9499999999999993</v>
      </c>
      <c r="G60" s="27">
        <v>77030002</v>
      </c>
      <c r="H60" s="27">
        <v>0.55000000000000004</v>
      </c>
      <c r="I60" s="27">
        <v>0.8</v>
      </c>
      <c r="J60" s="27">
        <v>0.8</v>
      </c>
      <c r="K60" s="27">
        <v>0.8</v>
      </c>
    </row>
    <row r="61" spans="1:11" ht="98.45" customHeight="1" x14ac:dyDescent="0.25">
      <c r="A61" s="48"/>
      <c r="B61" s="3" t="s">
        <v>138</v>
      </c>
      <c r="C61" s="4" t="s">
        <v>173</v>
      </c>
      <c r="D61" s="23">
        <v>926</v>
      </c>
      <c r="E61" s="31" t="s">
        <v>194</v>
      </c>
      <c r="F61" s="34">
        <v>40.299999999999997</v>
      </c>
      <c r="G61" s="27">
        <v>77030002</v>
      </c>
      <c r="H61" s="27">
        <v>141.34477000000001</v>
      </c>
      <c r="I61" s="27">
        <v>169.3</v>
      </c>
      <c r="J61" s="27">
        <v>169.3</v>
      </c>
      <c r="K61" s="27">
        <v>169.3</v>
      </c>
    </row>
    <row r="62" spans="1:11" ht="162" customHeight="1" x14ac:dyDescent="0.25">
      <c r="A62" s="48"/>
      <c r="B62" s="3" t="s">
        <v>139</v>
      </c>
      <c r="C62" s="4" t="s">
        <v>174</v>
      </c>
      <c r="D62" s="32" t="s">
        <v>195</v>
      </c>
      <c r="E62" s="31" t="s">
        <v>229</v>
      </c>
      <c r="F62" s="34">
        <v>0</v>
      </c>
      <c r="G62" s="27">
        <v>77030002</v>
      </c>
      <c r="H62" s="27">
        <v>22.5</v>
      </c>
      <c r="I62" s="27">
        <v>0</v>
      </c>
      <c r="J62" s="27">
        <v>0</v>
      </c>
      <c r="K62" s="27">
        <v>0</v>
      </c>
    </row>
    <row r="63" spans="1:11" ht="98.45" customHeight="1" x14ac:dyDescent="0.25">
      <c r="A63" s="48"/>
      <c r="B63" s="3" t="s">
        <v>140</v>
      </c>
      <c r="C63" s="4" t="s">
        <v>175</v>
      </c>
      <c r="D63" s="23">
        <v>926</v>
      </c>
      <c r="E63" s="31" t="s">
        <v>194</v>
      </c>
      <c r="F63" s="34">
        <v>0</v>
      </c>
      <c r="G63" s="27">
        <v>77030002</v>
      </c>
      <c r="H63" s="27">
        <v>1.5</v>
      </c>
      <c r="I63" s="27">
        <v>2.1</v>
      </c>
      <c r="J63" s="27">
        <v>2.1</v>
      </c>
      <c r="K63" s="27">
        <v>2.1</v>
      </c>
    </row>
    <row r="64" spans="1:11" ht="98.45" customHeight="1" x14ac:dyDescent="0.25">
      <c r="A64" s="48"/>
      <c r="B64" s="3" t="s">
        <v>141</v>
      </c>
      <c r="C64" s="4" t="s">
        <v>176</v>
      </c>
      <c r="D64" s="32" t="s">
        <v>192</v>
      </c>
      <c r="E64" s="31" t="s">
        <v>193</v>
      </c>
      <c r="F64" s="34">
        <v>120.95</v>
      </c>
      <c r="G64" s="27">
        <v>77030002</v>
      </c>
      <c r="H64" s="27">
        <v>42.349820000000001</v>
      </c>
      <c r="I64" s="27">
        <v>58.7</v>
      </c>
      <c r="J64" s="27">
        <v>61.1</v>
      </c>
      <c r="K64" s="27">
        <v>63.5</v>
      </c>
    </row>
    <row r="65" spans="1:11" ht="98.45" customHeight="1" x14ac:dyDescent="0.25">
      <c r="A65" s="48"/>
      <c r="B65" s="3" t="s">
        <v>142</v>
      </c>
      <c r="C65" s="4" t="s">
        <v>176</v>
      </c>
      <c r="D65" s="23">
        <v>926</v>
      </c>
      <c r="E65" s="31" t="s">
        <v>194</v>
      </c>
      <c r="F65" s="34">
        <v>0</v>
      </c>
      <c r="G65" s="27">
        <v>77030002</v>
      </c>
      <c r="H65" s="27">
        <v>5.7824900000000001</v>
      </c>
      <c r="I65" s="27">
        <v>9.9</v>
      </c>
      <c r="J65" s="27">
        <v>9.9</v>
      </c>
      <c r="K65" s="27">
        <v>9.9</v>
      </c>
    </row>
    <row r="66" spans="1:11" ht="98.45" customHeight="1" x14ac:dyDescent="0.25">
      <c r="A66" s="48"/>
      <c r="B66" s="3" t="s">
        <v>143</v>
      </c>
      <c r="C66" s="4" t="s">
        <v>177</v>
      </c>
      <c r="D66" s="23">
        <v>926</v>
      </c>
      <c r="E66" s="31" t="s">
        <v>194</v>
      </c>
      <c r="F66" s="34">
        <v>0</v>
      </c>
      <c r="G66" s="27">
        <v>77030002</v>
      </c>
      <c r="H66" s="27">
        <v>16.5</v>
      </c>
      <c r="I66" s="27">
        <v>28.3</v>
      </c>
      <c r="J66" s="27">
        <v>28.3</v>
      </c>
      <c r="K66" s="27">
        <v>28.3</v>
      </c>
    </row>
    <row r="67" spans="1:11" ht="217.9" customHeight="1" x14ac:dyDescent="0.25">
      <c r="A67" s="48"/>
      <c r="B67" s="3" t="s">
        <v>144</v>
      </c>
      <c r="C67" s="4" t="s">
        <v>178</v>
      </c>
      <c r="D67" s="23">
        <v>926</v>
      </c>
      <c r="E67" s="31" t="s">
        <v>194</v>
      </c>
      <c r="F67" s="34">
        <v>90.8</v>
      </c>
      <c r="G67" s="27">
        <v>77030002</v>
      </c>
      <c r="H67" s="27">
        <v>208.12099000000001</v>
      </c>
      <c r="I67" s="27">
        <v>290.3</v>
      </c>
      <c r="J67" s="27">
        <v>290.3</v>
      </c>
      <c r="K67" s="27">
        <v>290.3</v>
      </c>
    </row>
    <row r="68" spans="1:11" ht="18" hidden="1" customHeight="1" x14ac:dyDescent="0.25">
      <c r="A68" s="48"/>
      <c r="B68" s="3" t="s">
        <v>145</v>
      </c>
      <c r="C68" s="4" t="s">
        <v>179</v>
      </c>
      <c r="D68" s="32"/>
      <c r="E68" s="31"/>
      <c r="F68" s="34"/>
      <c r="G68" s="27">
        <v>77030002</v>
      </c>
      <c r="H68" s="27"/>
      <c r="I68" s="27"/>
      <c r="J68" s="27"/>
      <c r="K68" s="27"/>
    </row>
    <row r="69" spans="1:11" ht="248.45" customHeight="1" x14ac:dyDescent="0.25">
      <c r="A69" s="48"/>
      <c r="B69" s="3" t="s">
        <v>146</v>
      </c>
      <c r="C69" s="4" t="s">
        <v>179</v>
      </c>
      <c r="D69" s="23">
        <v>926</v>
      </c>
      <c r="E69" s="31" t="s">
        <v>194</v>
      </c>
      <c r="F69" s="34">
        <v>150.30000000000001</v>
      </c>
      <c r="G69" s="27">
        <v>77030002</v>
      </c>
      <c r="H69" s="27">
        <v>78.838710000000006</v>
      </c>
      <c r="I69" s="27">
        <v>122.2</v>
      </c>
      <c r="J69" s="27">
        <v>122.2</v>
      </c>
      <c r="K69" s="27">
        <v>122.2</v>
      </c>
    </row>
    <row r="70" spans="1:11" ht="188.45" customHeight="1" x14ac:dyDescent="0.25">
      <c r="A70" s="48"/>
      <c r="B70" s="3" t="s">
        <v>147</v>
      </c>
      <c r="C70" s="4" t="s">
        <v>180</v>
      </c>
      <c r="D70" s="23">
        <v>926</v>
      </c>
      <c r="E70" s="31" t="s">
        <v>194</v>
      </c>
      <c r="F70" s="34">
        <v>0</v>
      </c>
      <c r="G70" s="27">
        <v>77030002</v>
      </c>
      <c r="H70" s="27">
        <v>0.15</v>
      </c>
      <c r="I70" s="27">
        <v>0</v>
      </c>
      <c r="J70" s="27">
        <v>0</v>
      </c>
      <c r="K70" s="27">
        <v>0</v>
      </c>
    </row>
    <row r="71" spans="1:11" ht="98.45" customHeight="1" x14ac:dyDescent="0.25">
      <c r="A71" s="48"/>
      <c r="B71" s="3" t="s">
        <v>148</v>
      </c>
      <c r="C71" s="4" t="s">
        <v>181</v>
      </c>
      <c r="D71" s="32" t="s">
        <v>192</v>
      </c>
      <c r="E71" s="31" t="s">
        <v>193</v>
      </c>
      <c r="F71" s="34">
        <v>0</v>
      </c>
      <c r="G71" s="27">
        <v>77030002</v>
      </c>
      <c r="H71" s="27">
        <v>1.5</v>
      </c>
      <c r="I71" s="27">
        <v>1.5</v>
      </c>
      <c r="J71" s="27">
        <v>1.5</v>
      </c>
      <c r="K71" s="27">
        <v>1.5</v>
      </c>
    </row>
    <row r="72" spans="1:11" ht="98.45" customHeight="1" x14ac:dyDescent="0.25">
      <c r="A72" s="48"/>
      <c r="B72" s="3" t="s">
        <v>149</v>
      </c>
      <c r="C72" s="4" t="s">
        <v>181</v>
      </c>
      <c r="D72" s="23">
        <v>926</v>
      </c>
      <c r="E72" s="31" t="s">
        <v>194</v>
      </c>
      <c r="F72" s="34">
        <v>30.4</v>
      </c>
      <c r="G72" s="27">
        <v>77030002</v>
      </c>
      <c r="H72" s="27">
        <v>105.42505</v>
      </c>
      <c r="I72" s="27">
        <v>172</v>
      </c>
      <c r="J72" s="27">
        <v>172</v>
      </c>
      <c r="K72" s="27">
        <v>172</v>
      </c>
    </row>
    <row r="73" spans="1:11" ht="98.45" customHeight="1" x14ac:dyDescent="0.25">
      <c r="A73" s="48"/>
      <c r="B73" s="3" t="s">
        <v>150</v>
      </c>
      <c r="C73" s="4" t="s">
        <v>182</v>
      </c>
      <c r="D73" s="32" t="s">
        <v>192</v>
      </c>
      <c r="E73" s="31" t="s">
        <v>193</v>
      </c>
      <c r="F73" s="34">
        <v>19.579999999999998</v>
      </c>
      <c r="G73" s="27">
        <v>77030002</v>
      </c>
      <c r="H73" s="27">
        <v>5.56698</v>
      </c>
      <c r="I73" s="27">
        <v>7.4</v>
      </c>
      <c r="J73" s="27">
        <v>7.4</v>
      </c>
      <c r="K73" s="27">
        <v>7.4</v>
      </c>
    </row>
    <row r="74" spans="1:11" ht="98.45" customHeight="1" x14ac:dyDescent="0.25">
      <c r="A74" s="48"/>
      <c r="B74" s="3" t="s">
        <v>151</v>
      </c>
      <c r="C74" s="4" t="s">
        <v>183</v>
      </c>
      <c r="D74" s="23">
        <v>926</v>
      </c>
      <c r="E74" s="31" t="s">
        <v>194</v>
      </c>
      <c r="F74" s="34">
        <v>1286</v>
      </c>
      <c r="G74" s="27">
        <v>77030002</v>
      </c>
      <c r="H74" s="27">
        <v>335.05018000000001</v>
      </c>
      <c r="I74" s="27">
        <v>542.20000000000005</v>
      </c>
      <c r="J74" s="27">
        <v>542.20000000000005</v>
      </c>
      <c r="K74" s="27">
        <v>542.20000000000005</v>
      </c>
    </row>
    <row r="75" spans="1:11" ht="98.45" customHeight="1" x14ac:dyDescent="0.25">
      <c r="A75" s="48"/>
      <c r="B75" s="3" t="s">
        <v>152</v>
      </c>
      <c r="C75" s="4" t="s">
        <v>184</v>
      </c>
      <c r="D75" s="32" t="s">
        <v>192</v>
      </c>
      <c r="E75" s="31" t="s">
        <v>193</v>
      </c>
      <c r="F75" s="34">
        <v>27.69</v>
      </c>
      <c r="G75" s="27">
        <v>77030002</v>
      </c>
      <c r="H75" s="27">
        <v>25.598749999999999</v>
      </c>
      <c r="I75" s="27">
        <v>28.7</v>
      </c>
      <c r="J75" s="27">
        <v>28.7</v>
      </c>
      <c r="K75" s="27">
        <v>28.7</v>
      </c>
    </row>
    <row r="76" spans="1:11" ht="98.45" customHeight="1" x14ac:dyDescent="0.25">
      <c r="A76" s="48"/>
      <c r="B76" s="3" t="s">
        <v>153</v>
      </c>
      <c r="C76" s="4" t="s">
        <v>184</v>
      </c>
      <c r="D76" s="23">
        <v>926</v>
      </c>
      <c r="E76" s="31" t="s">
        <v>194</v>
      </c>
      <c r="F76" s="34">
        <v>3308.7</v>
      </c>
      <c r="G76" s="27">
        <v>77030002</v>
      </c>
      <c r="H76" s="27">
        <v>1178.05537</v>
      </c>
      <c r="I76" s="27">
        <v>846.8</v>
      </c>
      <c r="J76" s="27">
        <v>846.8</v>
      </c>
      <c r="K76" s="27">
        <v>846.8</v>
      </c>
    </row>
    <row r="77" spans="1:11" ht="98.45" customHeight="1" x14ac:dyDescent="0.25">
      <c r="A77" s="48"/>
      <c r="B77" s="3" t="s">
        <v>154</v>
      </c>
      <c r="C77" s="4" t="s">
        <v>185</v>
      </c>
      <c r="D77" s="32" t="s">
        <v>192</v>
      </c>
      <c r="E77" s="31" t="s">
        <v>193</v>
      </c>
      <c r="F77" s="34">
        <v>5.25</v>
      </c>
      <c r="G77" s="27">
        <v>77030002</v>
      </c>
      <c r="H77" s="27">
        <v>33</v>
      </c>
      <c r="I77" s="27">
        <v>44</v>
      </c>
      <c r="J77" s="27">
        <v>44</v>
      </c>
      <c r="K77" s="27">
        <v>44</v>
      </c>
    </row>
    <row r="78" spans="1:11" ht="98.45" customHeight="1" x14ac:dyDescent="0.25">
      <c r="A78" s="48"/>
      <c r="B78" s="3" t="s">
        <v>155</v>
      </c>
      <c r="C78" s="4" t="s">
        <v>185</v>
      </c>
      <c r="D78" s="23">
        <v>906</v>
      </c>
      <c r="E78" s="31" t="s">
        <v>196</v>
      </c>
      <c r="F78" s="34">
        <v>49.53</v>
      </c>
      <c r="G78" s="27">
        <v>77030002</v>
      </c>
      <c r="H78" s="27">
        <v>139.12057999999999</v>
      </c>
      <c r="I78" s="27">
        <v>150</v>
      </c>
      <c r="J78" s="27">
        <v>150</v>
      </c>
      <c r="K78" s="27">
        <v>150</v>
      </c>
    </row>
    <row r="79" spans="1:11" ht="98.45" customHeight="1" x14ac:dyDescent="0.25">
      <c r="A79" s="48"/>
      <c r="B79" s="3" t="s">
        <v>156</v>
      </c>
      <c r="C79" s="4" t="s">
        <v>186</v>
      </c>
      <c r="D79" s="23">
        <v>906</v>
      </c>
      <c r="E79" s="31" t="s">
        <v>196</v>
      </c>
      <c r="F79" s="34">
        <v>33.119999999999997</v>
      </c>
      <c r="G79" s="27">
        <v>77030002</v>
      </c>
      <c r="H79" s="27">
        <v>12.5</v>
      </c>
      <c r="I79" s="27">
        <v>5</v>
      </c>
      <c r="J79" s="27">
        <v>5</v>
      </c>
      <c r="K79" s="27">
        <v>5</v>
      </c>
    </row>
    <row r="80" spans="1:11" ht="98.45" customHeight="1" x14ac:dyDescent="0.25">
      <c r="A80" s="48"/>
      <c r="B80" s="3" t="s">
        <v>157</v>
      </c>
      <c r="C80" s="4" t="s">
        <v>187</v>
      </c>
      <c r="D80" s="32" t="s">
        <v>89</v>
      </c>
      <c r="E80" s="31" t="s">
        <v>90</v>
      </c>
      <c r="F80" s="34">
        <v>0</v>
      </c>
      <c r="G80" s="27">
        <v>77030002</v>
      </c>
      <c r="H80" s="27">
        <v>21.401679999999999</v>
      </c>
      <c r="I80" s="27">
        <v>0</v>
      </c>
      <c r="J80" s="27">
        <v>0</v>
      </c>
      <c r="K80" s="27">
        <v>0</v>
      </c>
    </row>
    <row r="81" spans="1:11" ht="98.45" customHeight="1" x14ac:dyDescent="0.25">
      <c r="A81" s="48"/>
      <c r="B81" s="3" t="s">
        <v>158</v>
      </c>
      <c r="C81" s="4" t="s">
        <v>187</v>
      </c>
      <c r="D81" s="32" t="s">
        <v>98</v>
      </c>
      <c r="E81" s="31" t="s">
        <v>97</v>
      </c>
      <c r="F81" s="34">
        <v>115.63</v>
      </c>
      <c r="G81" s="27">
        <v>77030002</v>
      </c>
      <c r="H81" s="27">
        <v>9.4550000000000001</v>
      </c>
      <c r="I81" s="27">
        <v>117.1</v>
      </c>
      <c r="J81" s="27">
        <v>117.1</v>
      </c>
      <c r="K81" s="27">
        <v>117.1</v>
      </c>
    </row>
    <row r="82" spans="1:11" ht="132.6" customHeight="1" x14ac:dyDescent="0.25">
      <c r="A82" s="48"/>
      <c r="B82" s="3" t="s">
        <v>159</v>
      </c>
      <c r="C82" s="4" t="s">
        <v>187</v>
      </c>
      <c r="D82" s="32" t="s">
        <v>94</v>
      </c>
      <c r="E82" s="31" t="s">
        <v>93</v>
      </c>
      <c r="F82" s="34">
        <v>23.37</v>
      </c>
      <c r="G82" s="27">
        <v>77030002</v>
      </c>
      <c r="H82" s="27">
        <v>0</v>
      </c>
      <c r="I82" s="27">
        <v>0</v>
      </c>
      <c r="J82" s="27">
        <v>0</v>
      </c>
      <c r="K82" s="27">
        <v>0</v>
      </c>
    </row>
    <row r="83" spans="1:11" ht="98.45" customHeight="1" x14ac:dyDescent="0.25">
      <c r="A83" s="48"/>
      <c r="B83" s="3" t="s">
        <v>160</v>
      </c>
      <c r="C83" s="4" t="s">
        <v>188</v>
      </c>
      <c r="D83" s="32" t="s">
        <v>89</v>
      </c>
      <c r="E83" s="31" t="s">
        <v>90</v>
      </c>
      <c r="F83" s="34">
        <v>0</v>
      </c>
      <c r="G83" s="27">
        <v>77030002</v>
      </c>
      <c r="H83" s="27">
        <v>722.10828000000004</v>
      </c>
      <c r="I83" s="27">
        <v>0</v>
      </c>
      <c r="J83" s="27">
        <v>0</v>
      </c>
      <c r="K83" s="27">
        <v>0</v>
      </c>
    </row>
    <row r="84" spans="1:11" ht="160.9" customHeight="1" x14ac:dyDescent="0.25">
      <c r="A84" s="48"/>
      <c r="B84" s="3" t="s">
        <v>197</v>
      </c>
      <c r="C84" s="4" t="s">
        <v>188</v>
      </c>
      <c r="D84" s="32" t="s">
        <v>98</v>
      </c>
      <c r="E84" s="31" t="s">
        <v>97</v>
      </c>
      <c r="F84" s="34">
        <v>0</v>
      </c>
      <c r="G84" s="27">
        <v>77030002</v>
      </c>
      <c r="H84" s="27">
        <v>0</v>
      </c>
      <c r="I84" s="27">
        <v>78.7</v>
      </c>
      <c r="J84" s="27">
        <v>78.7</v>
      </c>
      <c r="K84" s="27">
        <v>78.7</v>
      </c>
    </row>
    <row r="85" spans="1:11" ht="112.9" customHeight="1" x14ac:dyDescent="0.25">
      <c r="A85" s="48"/>
      <c r="B85" s="3" t="s">
        <v>161</v>
      </c>
      <c r="C85" s="4" t="s">
        <v>189</v>
      </c>
      <c r="D85" s="32" t="s">
        <v>89</v>
      </c>
      <c r="E85" s="31" t="s">
        <v>90</v>
      </c>
      <c r="F85" s="34">
        <v>0</v>
      </c>
      <c r="G85" s="27">
        <v>77030002</v>
      </c>
      <c r="H85" s="27">
        <v>9.4</v>
      </c>
      <c r="I85" s="27">
        <v>0</v>
      </c>
      <c r="J85" s="27">
        <v>0</v>
      </c>
      <c r="K85" s="27">
        <v>0</v>
      </c>
    </row>
    <row r="86" spans="1:11" ht="159.6" customHeight="1" x14ac:dyDescent="0.25">
      <c r="A86" s="48"/>
      <c r="B86" s="3" t="s">
        <v>162</v>
      </c>
      <c r="C86" s="4" t="s">
        <v>189</v>
      </c>
      <c r="D86" s="32" t="s">
        <v>98</v>
      </c>
      <c r="E86" s="31" t="s">
        <v>97</v>
      </c>
      <c r="F86" s="34">
        <v>58.4</v>
      </c>
      <c r="G86" s="27">
        <v>77030002</v>
      </c>
      <c r="H86" s="27">
        <v>24.5</v>
      </c>
      <c r="I86" s="27">
        <v>41.5</v>
      </c>
      <c r="J86" s="27">
        <v>41.5</v>
      </c>
      <c r="K86" s="27">
        <v>41.5</v>
      </c>
    </row>
    <row r="87" spans="1:11" ht="117.6" customHeight="1" x14ac:dyDescent="0.25">
      <c r="A87" s="48"/>
      <c r="B87" s="3" t="s">
        <v>163</v>
      </c>
      <c r="C87" s="4" t="s">
        <v>190</v>
      </c>
      <c r="D87" s="32" t="s">
        <v>89</v>
      </c>
      <c r="E87" s="31" t="s">
        <v>90</v>
      </c>
      <c r="F87" s="34">
        <v>0</v>
      </c>
      <c r="G87" s="27">
        <v>77030002</v>
      </c>
      <c r="H87" s="27">
        <v>230</v>
      </c>
      <c r="I87" s="27">
        <v>0</v>
      </c>
      <c r="J87" s="27">
        <v>0</v>
      </c>
      <c r="K87" s="27">
        <v>0</v>
      </c>
    </row>
    <row r="88" spans="1:11" ht="118.15" customHeight="1" x14ac:dyDescent="0.25">
      <c r="A88" s="48"/>
      <c r="B88" s="3" t="s">
        <v>164</v>
      </c>
      <c r="C88" s="4" t="s">
        <v>190</v>
      </c>
      <c r="D88" s="32" t="s">
        <v>195</v>
      </c>
      <c r="E88" s="31" t="s">
        <v>229</v>
      </c>
      <c r="F88" s="34">
        <v>403.54199999999997</v>
      </c>
      <c r="G88" s="27">
        <v>77030002</v>
      </c>
      <c r="H88" s="27">
        <v>524.70191</v>
      </c>
      <c r="I88" s="27">
        <v>659.5</v>
      </c>
      <c r="J88" s="27">
        <v>665.5</v>
      </c>
      <c r="K88" s="27">
        <v>666.3</v>
      </c>
    </row>
    <row r="89" spans="1:11" ht="98.45" customHeight="1" x14ac:dyDescent="0.25">
      <c r="A89" s="48"/>
      <c r="B89" s="3" t="s">
        <v>165</v>
      </c>
      <c r="C89" s="4" t="s">
        <v>190</v>
      </c>
      <c r="D89" s="32" t="s">
        <v>98</v>
      </c>
      <c r="E89" s="31" t="s">
        <v>97</v>
      </c>
      <c r="F89" s="34">
        <v>0</v>
      </c>
      <c r="G89" s="27">
        <v>77030002</v>
      </c>
      <c r="H89" s="27">
        <v>130.59858</v>
      </c>
      <c r="I89" s="27">
        <v>54.2</v>
      </c>
      <c r="J89" s="27">
        <v>54.2</v>
      </c>
      <c r="K89" s="27">
        <v>54.2</v>
      </c>
    </row>
    <row r="90" spans="1:11" ht="127.15" customHeight="1" x14ac:dyDescent="0.25">
      <c r="A90" s="48"/>
      <c r="B90" s="3" t="s">
        <v>166</v>
      </c>
      <c r="C90" s="4" t="s">
        <v>190</v>
      </c>
      <c r="D90" s="32" t="s">
        <v>94</v>
      </c>
      <c r="E90" s="31" t="s">
        <v>93</v>
      </c>
      <c r="F90" s="34">
        <v>0</v>
      </c>
      <c r="G90" s="27">
        <v>77030002</v>
      </c>
      <c r="H90" s="27">
        <v>358.46634999999998</v>
      </c>
      <c r="I90" s="27">
        <v>0</v>
      </c>
      <c r="J90" s="27">
        <v>0</v>
      </c>
      <c r="K90" s="27">
        <v>0</v>
      </c>
    </row>
    <row r="91" spans="1:11" ht="98.45" customHeight="1" x14ac:dyDescent="0.25">
      <c r="A91" s="48"/>
      <c r="B91" s="3" t="s">
        <v>167</v>
      </c>
      <c r="C91" s="4" t="s">
        <v>71</v>
      </c>
      <c r="D91" s="32" t="s">
        <v>89</v>
      </c>
      <c r="E91" s="31" t="s">
        <v>90</v>
      </c>
      <c r="F91" s="34">
        <v>28.707999999999998</v>
      </c>
      <c r="G91" s="27">
        <v>77030002</v>
      </c>
      <c r="H91" s="27">
        <v>5.6754600000000002</v>
      </c>
      <c r="I91" s="27">
        <v>7.9</v>
      </c>
      <c r="J91" s="27">
        <v>7.9</v>
      </c>
      <c r="K91" s="27">
        <v>7.9</v>
      </c>
    </row>
    <row r="92" spans="1:11" ht="98.45" customHeight="1" x14ac:dyDescent="0.25">
      <c r="A92" s="48"/>
      <c r="B92" s="3" t="s">
        <v>168</v>
      </c>
      <c r="C92" s="4" t="s">
        <v>71</v>
      </c>
      <c r="D92" s="23">
        <v>141</v>
      </c>
      <c r="E92" s="31" t="s">
        <v>198</v>
      </c>
      <c r="F92" s="34">
        <v>12</v>
      </c>
      <c r="G92" s="27">
        <v>77030002</v>
      </c>
      <c r="H92" s="27">
        <v>13.64349</v>
      </c>
      <c r="I92" s="27">
        <v>13</v>
      </c>
      <c r="J92" s="27">
        <v>0</v>
      </c>
      <c r="K92" s="27">
        <v>0</v>
      </c>
    </row>
    <row r="93" spans="1:11" ht="98.45" customHeight="1" x14ac:dyDescent="0.25">
      <c r="A93" s="48"/>
      <c r="B93" s="3" t="s">
        <v>70</v>
      </c>
      <c r="C93" s="4" t="s">
        <v>71</v>
      </c>
      <c r="D93" s="23">
        <v>182</v>
      </c>
      <c r="E93" s="31" t="s">
        <v>0</v>
      </c>
      <c r="F93" s="34">
        <v>20</v>
      </c>
      <c r="G93" s="27">
        <v>77030002</v>
      </c>
      <c r="H93" s="27">
        <v>0</v>
      </c>
      <c r="I93" s="27">
        <v>0</v>
      </c>
      <c r="J93" s="27">
        <v>0</v>
      </c>
      <c r="K93" s="27">
        <v>0</v>
      </c>
    </row>
    <row r="94" spans="1:11" ht="98.45" customHeight="1" x14ac:dyDescent="0.25">
      <c r="A94" s="48"/>
      <c r="B94" s="3" t="s">
        <v>169</v>
      </c>
      <c r="C94" s="4" t="s">
        <v>71</v>
      </c>
      <c r="D94" s="23">
        <v>188</v>
      </c>
      <c r="E94" s="31" t="s">
        <v>199</v>
      </c>
      <c r="F94" s="34">
        <v>0</v>
      </c>
      <c r="G94" s="27">
        <v>77030002</v>
      </c>
      <c r="H94" s="27">
        <v>61.499070000000003</v>
      </c>
      <c r="I94" s="27">
        <v>0</v>
      </c>
      <c r="J94" s="27">
        <v>0</v>
      </c>
      <c r="K94" s="27">
        <v>0</v>
      </c>
    </row>
    <row r="95" spans="1:11" ht="98.45" customHeight="1" x14ac:dyDescent="0.25">
      <c r="A95" s="48"/>
      <c r="B95" s="3" t="s">
        <v>72</v>
      </c>
      <c r="C95" s="4" t="s">
        <v>73</v>
      </c>
      <c r="D95" s="23">
        <v>182</v>
      </c>
      <c r="E95" s="31" t="s">
        <v>0</v>
      </c>
      <c r="F95" s="34">
        <v>50</v>
      </c>
      <c r="G95" s="27">
        <v>77030002</v>
      </c>
      <c r="H95" s="27">
        <v>2.2854800000000002</v>
      </c>
      <c r="I95" s="27">
        <v>5</v>
      </c>
      <c r="J95" s="27">
        <v>6</v>
      </c>
      <c r="K95" s="27">
        <v>0</v>
      </c>
    </row>
    <row r="96" spans="1:11" ht="235.15" customHeight="1" x14ac:dyDescent="0.25">
      <c r="A96" s="49"/>
      <c r="B96" s="3" t="s">
        <v>170</v>
      </c>
      <c r="C96" s="5" t="s">
        <v>191</v>
      </c>
      <c r="D96" s="32" t="s">
        <v>200</v>
      </c>
      <c r="E96" s="31" t="s">
        <v>201</v>
      </c>
      <c r="F96" s="34">
        <v>66.900000000000006</v>
      </c>
      <c r="G96" s="27">
        <v>77030002</v>
      </c>
      <c r="H96" s="27">
        <v>25.674029999999998</v>
      </c>
      <c r="I96" s="27">
        <v>9.1</v>
      </c>
      <c r="J96" s="27">
        <v>2</v>
      </c>
      <c r="K96" s="27">
        <v>3.7</v>
      </c>
    </row>
    <row r="97" spans="1:11" ht="112.15" customHeight="1" x14ac:dyDescent="0.25">
      <c r="A97" s="47" t="s">
        <v>217</v>
      </c>
      <c r="B97" s="3" t="s">
        <v>202</v>
      </c>
      <c r="C97" s="26" t="s">
        <v>207</v>
      </c>
      <c r="D97" s="32" t="s">
        <v>195</v>
      </c>
      <c r="E97" s="31" t="s">
        <v>229</v>
      </c>
      <c r="F97" s="34">
        <v>0</v>
      </c>
      <c r="G97" s="27">
        <v>77030002</v>
      </c>
      <c r="H97" s="27">
        <v>-14.32479</v>
      </c>
      <c r="I97" s="27">
        <v>0</v>
      </c>
      <c r="J97" s="27">
        <v>0</v>
      </c>
      <c r="K97" s="27">
        <v>0</v>
      </c>
    </row>
    <row r="98" spans="1:11" ht="160.15" customHeight="1" x14ac:dyDescent="0.25">
      <c r="A98" s="48"/>
      <c r="B98" s="3" t="s">
        <v>203</v>
      </c>
      <c r="C98" s="26" t="s">
        <v>207</v>
      </c>
      <c r="D98" s="32" t="s">
        <v>98</v>
      </c>
      <c r="E98" s="31" t="s">
        <v>97</v>
      </c>
      <c r="F98" s="34">
        <v>0</v>
      </c>
      <c r="G98" s="27">
        <v>77030002</v>
      </c>
      <c r="H98" s="27">
        <v>-45.341459999999998</v>
      </c>
      <c r="I98" s="27">
        <v>0</v>
      </c>
      <c r="J98" s="27">
        <v>0</v>
      </c>
      <c r="K98" s="27">
        <v>0</v>
      </c>
    </row>
    <row r="99" spans="1:11" ht="129.6" customHeight="1" x14ac:dyDescent="0.25">
      <c r="A99" s="48"/>
      <c r="B99" s="3" t="s">
        <v>204</v>
      </c>
      <c r="C99" s="26" t="s">
        <v>207</v>
      </c>
      <c r="D99" s="32" t="s">
        <v>94</v>
      </c>
      <c r="E99" s="31" t="s">
        <v>93</v>
      </c>
      <c r="F99" s="34">
        <v>0</v>
      </c>
      <c r="G99" s="27">
        <v>77030002</v>
      </c>
      <c r="H99" s="27">
        <v>-8.8830000000000006E-2</v>
      </c>
      <c r="I99" s="27">
        <v>0</v>
      </c>
      <c r="J99" s="27">
        <v>0</v>
      </c>
      <c r="K99" s="27">
        <v>0</v>
      </c>
    </row>
    <row r="100" spans="1:11" ht="115.15" customHeight="1" x14ac:dyDescent="0.25">
      <c r="A100" s="48"/>
      <c r="B100" s="3" t="s">
        <v>205</v>
      </c>
      <c r="C100" s="28" t="s">
        <v>208</v>
      </c>
      <c r="D100" s="32" t="s">
        <v>209</v>
      </c>
      <c r="E100" s="31" t="s">
        <v>230</v>
      </c>
      <c r="F100" s="34">
        <v>0</v>
      </c>
      <c r="G100" s="27">
        <v>77030002</v>
      </c>
      <c r="H100" s="27">
        <v>0.48080000000000001</v>
      </c>
      <c r="I100" s="27">
        <v>0</v>
      </c>
      <c r="J100" s="27">
        <v>0</v>
      </c>
      <c r="K100" s="27">
        <v>0</v>
      </c>
    </row>
    <row r="101" spans="1:11" ht="128.44999999999999" customHeight="1" x14ac:dyDescent="0.25">
      <c r="A101" s="49"/>
      <c r="B101" s="3" t="s">
        <v>206</v>
      </c>
      <c r="C101" s="28" t="s">
        <v>208</v>
      </c>
      <c r="D101" s="32" t="s">
        <v>94</v>
      </c>
      <c r="E101" s="31" t="s">
        <v>93</v>
      </c>
      <c r="F101" s="34">
        <v>0</v>
      </c>
      <c r="G101" s="27">
        <v>77030002</v>
      </c>
      <c r="H101" s="35">
        <v>101.14749</v>
      </c>
      <c r="I101" s="27">
        <v>0</v>
      </c>
      <c r="J101" s="27">
        <v>0</v>
      </c>
      <c r="K101" s="27">
        <v>0</v>
      </c>
    </row>
    <row r="102" spans="1:11" ht="15.75" x14ac:dyDescent="0.25">
      <c r="A102" s="51" t="s">
        <v>219</v>
      </c>
      <c r="B102" s="52"/>
      <c r="C102" s="52"/>
      <c r="D102" s="52"/>
      <c r="E102" s="53"/>
      <c r="F102" s="36">
        <f>SUM(F7:F101)</f>
        <v>1482903</v>
      </c>
      <c r="G102" s="36"/>
      <c r="H102" s="36">
        <f>SUM(H7:H101)</f>
        <v>1063571.111599999</v>
      </c>
      <c r="I102" s="36">
        <f t="shared" ref="I102:K102" si="0">SUM(I7:I101)</f>
        <v>1390300.0000000002</v>
      </c>
      <c r="J102" s="36">
        <f t="shared" si="0"/>
        <v>1466559.9999999998</v>
      </c>
      <c r="K102" s="36">
        <f t="shared" si="0"/>
        <v>1543120</v>
      </c>
    </row>
    <row r="103" spans="1:11" ht="15.75" x14ac:dyDescent="0.25">
      <c r="A103" s="37"/>
      <c r="B103" s="6"/>
      <c r="C103" s="6"/>
      <c r="D103" s="6"/>
      <c r="E103" s="29"/>
      <c r="F103" s="30"/>
      <c r="G103" s="24"/>
      <c r="H103" s="24"/>
      <c r="I103" s="24"/>
      <c r="J103" s="24"/>
      <c r="K103" s="24"/>
    </row>
    <row r="104" spans="1:11" ht="54" customHeight="1" x14ac:dyDescent="0.25">
      <c r="A104" s="16" t="s">
        <v>221</v>
      </c>
      <c r="B104" s="41" t="s">
        <v>220</v>
      </c>
      <c r="C104" s="41"/>
      <c r="D104" s="39"/>
      <c r="E104" s="7"/>
      <c r="F104" s="9"/>
      <c r="G104" s="24"/>
      <c r="H104" s="42" t="s">
        <v>222</v>
      </c>
      <c r="I104" s="42"/>
      <c r="J104" s="24"/>
      <c r="K104" s="24"/>
    </row>
    <row r="105" spans="1:11" ht="15.75" x14ac:dyDescent="0.25">
      <c r="A105" s="10"/>
      <c r="B105" s="40" t="s">
        <v>74</v>
      </c>
      <c r="C105" s="40"/>
      <c r="D105" s="11"/>
      <c r="E105" s="11" t="s">
        <v>75</v>
      </c>
      <c r="F105" s="12"/>
      <c r="G105" s="24"/>
      <c r="H105" s="43" t="s">
        <v>76</v>
      </c>
      <c r="I105" s="43"/>
      <c r="J105" s="24"/>
      <c r="K105" s="24"/>
    </row>
    <row r="106" spans="1:11" ht="15.75" x14ac:dyDescent="0.25">
      <c r="A106" s="38"/>
      <c r="B106" s="38"/>
      <c r="C106" s="13"/>
      <c r="D106" s="8"/>
      <c r="E106" s="8"/>
      <c r="F106" s="15"/>
      <c r="G106" s="24"/>
      <c r="H106" s="14"/>
      <c r="I106" s="14"/>
      <c r="J106" s="24"/>
      <c r="K106" s="24"/>
    </row>
    <row r="107" spans="1:11" ht="48.75" customHeight="1" x14ac:dyDescent="0.25">
      <c r="A107" s="16" t="s">
        <v>224</v>
      </c>
      <c r="B107" s="41" t="s">
        <v>223</v>
      </c>
      <c r="C107" s="41"/>
      <c r="D107" s="39"/>
      <c r="E107" s="7"/>
      <c r="F107" s="9"/>
      <c r="G107" s="24"/>
      <c r="H107" s="42" t="s">
        <v>225</v>
      </c>
      <c r="I107" s="42"/>
      <c r="J107" s="24" t="s">
        <v>226</v>
      </c>
      <c r="K107" s="24"/>
    </row>
    <row r="108" spans="1:11" ht="15.75" x14ac:dyDescent="0.25">
      <c r="A108" s="10"/>
      <c r="B108" s="40" t="s">
        <v>74</v>
      </c>
      <c r="C108" s="40"/>
      <c r="D108" s="11"/>
      <c r="E108" s="11" t="s">
        <v>75</v>
      </c>
      <c r="F108" s="12"/>
      <c r="G108" s="24"/>
      <c r="H108" s="43" t="s">
        <v>76</v>
      </c>
      <c r="I108" s="43"/>
      <c r="J108" s="12" t="s">
        <v>77</v>
      </c>
      <c r="K108" s="24"/>
    </row>
    <row r="109" spans="1:11" ht="15.75" x14ac:dyDescent="0.25">
      <c r="A109" s="44"/>
      <c r="B109" s="44"/>
      <c r="C109" s="16"/>
      <c r="D109" s="17"/>
      <c r="E109" s="17"/>
      <c r="F109" s="18"/>
    </row>
    <row r="110" spans="1:11" ht="15.75" x14ac:dyDescent="0.25">
      <c r="A110" s="44"/>
      <c r="B110" s="44"/>
      <c r="C110" s="16"/>
      <c r="D110" s="17"/>
      <c r="E110" s="17"/>
      <c r="F110" s="18"/>
    </row>
    <row r="111" spans="1:11" x14ac:dyDescent="0.25">
      <c r="A111" s="44" t="s">
        <v>227</v>
      </c>
      <c r="B111" s="44"/>
      <c r="C111" s="44"/>
    </row>
    <row r="112" spans="1:11" x14ac:dyDescent="0.25">
      <c r="A112" s="44"/>
      <c r="B112" s="44"/>
      <c r="C112" s="44"/>
    </row>
  </sheetData>
  <mergeCells count="33">
    <mergeCell ref="A7:A13"/>
    <mergeCell ref="A14:A17"/>
    <mergeCell ref="A27:A32"/>
    <mergeCell ref="B104:C104"/>
    <mergeCell ref="B105:C105"/>
    <mergeCell ref="I5:K5"/>
    <mergeCell ref="A5:A6"/>
    <mergeCell ref="B5:C5"/>
    <mergeCell ref="D5:E5"/>
    <mergeCell ref="F5:F6"/>
    <mergeCell ref="G5:G6"/>
    <mergeCell ref="A111:C112"/>
    <mergeCell ref="A1:K1"/>
    <mergeCell ref="A2:C2"/>
    <mergeCell ref="A35:A38"/>
    <mergeCell ref="D2:I2"/>
    <mergeCell ref="A33:A34"/>
    <mergeCell ref="A39:A44"/>
    <mergeCell ref="A45:A48"/>
    <mergeCell ref="A49:A52"/>
    <mergeCell ref="A53:A55"/>
    <mergeCell ref="A56:A96"/>
    <mergeCell ref="A18:A26"/>
    <mergeCell ref="A97:A101"/>
    <mergeCell ref="A102:E102"/>
    <mergeCell ref="A109:B110"/>
    <mergeCell ref="H5:H6"/>
    <mergeCell ref="B108:C108"/>
    <mergeCell ref="B107:C107"/>
    <mergeCell ref="H104:I104"/>
    <mergeCell ref="H105:I105"/>
    <mergeCell ref="H107:I107"/>
    <mergeCell ref="H108:I108"/>
  </mergeCells>
  <pageMargins left="0.51181102362204722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BasarginaAV</dc:creator>
  <cp:lastModifiedBy>sumarkina</cp:lastModifiedBy>
  <cp:lastPrinted>2023-11-14T03:03:45Z</cp:lastPrinted>
  <dcterms:created xsi:type="dcterms:W3CDTF">2023-11-09T07:36:15Z</dcterms:created>
  <dcterms:modified xsi:type="dcterms:W3CDTF">2023-11-14T03:03:49Z</dcterms:modified>
</cp:coreProperties>
</file>