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'2023'!$A$1:$N$16</definedName>
  </definedNames>
  <calcPr fullCalcOnLoad="1"/>
</workbook>
</file>

<file path=xl/sharedStrings.xml><?xml version="1.0" encoding="utf-8"?>
<sst xmlns="http://schemas.openxmlformats.org/spreadsheetml/2006/main" count="66" uniqueCount="40">
  <si>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</si>
  <si>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</si>
  <si>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</si>
  <si>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</si>
  <si>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</si>
  <si>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</si>
  <si>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</si>
  <si>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</si>
  <si>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</si>
  <si>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</si>
  <si>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</si>
  <si>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</si>
  <si>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</si>
  <si>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</si>
  <si>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</si>
  <si>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</si>
  <si>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</si>
  <si>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</si>
  <si>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</si>
  <si>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</si>
  <si>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</si>
  <si>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</si>
  <si>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</si>
  <si>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</si>
  <si>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</si>
  <si>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</si>
  <si>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</si>
  <si>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</si>
  <si>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</si>
  <si>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</si>
  <si>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</si>
  <si>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</si>
  <si>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</si>
  <si>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</si>
  <si>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</si>
  <si>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</si>
  <si>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</si>
  <si>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</si>
  <si>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>ПРИЛОЖЕНИЕ № 17</t>
  </si>
  <si>
    <t xml:space="preserve"> от «16» декабря 2022 года № 4-1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</si>
</sst>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3"/>
  <sheetViews>
    <sheetView tabSelected="1" zoomScale="98" zoomScaleNormal="98" zoomScalePageLayoutView="0" workbookViewId="0" topLeftCell="A1">
      <pane ySplit="10" topLeftCell="A11" activePane="bottomLeft" state="frozen"/>
      <selection pane="topLeft" activeCell="A1" sqref="A1:IV16384"/>
      <selection pane="bottomLeft" activeCell="Q16" sqref="Q16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1" spans="1:10" s="22" customFormat="1" ht="15.75">
      <c r="A1" s="24"/>
      <c r="B1" s="24"/>
      <c r="C1" s="24"/>
      <c r="D1" s="24"/>
      <c r="E1" s="24"/>
      <c r="F1" s="24"/>
      <c r="H1" s="14" t="s">
        <v>38</v>
      </c>
      <c r="I1" s="14" t="s">
        <v>33</v>
      </c>
      <c r="J1" s="28"/>
    </row>
    <row r="2" spans="1:10" s="22" customFormat="1" ht="15.75">
      <c r="A2" s="24"/>
      <c r="B2" s="24"/>
      <c r="C2" s="24"/>
      <c r="D2" s="24"/>
      <c r="E2" s="24"/>
      <c r="F2" s="24"/>
      <c r="H2" s="14" t="s">
        <v>29</v>
      </c>
      <c r="I2" s="14" t="s">
        <v>29</v>
      </c>
      <c r="J2" s="28"/>
    </row>
    <row r="3" spans="1:10" s="22" customFormat="1" ht="15.75">
      <c r="A3" s="24"/>
      <c r="B3" s="24"/>
      <c r="C3" s="24"/>
      <c r="D3" s="24"/>
      <c r="E3" s="24"/>
      <c r="F3" s="24"/>
      <c r="H3" s="14" t="s">
        <v>10</v>
      </c>
      <c r="I3" s="14" t="s">
        <v>10</v>
      </c>
      <c r="J3" s="28"/>
    </row>
    <row r="4" spans="1:10" s="22" customFormat="1" ht="15.75">
      <c r="A4" s="24"/>
      <c r="B4" s="24"/>
      <c r="C4" s="24"/>
      <c r="D4" s="24"/>
      <c r="E4" s="24"/>
      <c r="F4" s="24"/>
      <c r="H4" s="25" t="s">
        <v>39</v>
      </c>
      <c r="I4" s="25" t="s">
        <v>30</v>
      </c>
      <c r="J4" s="28"/>
    </row>
    <row r="5" spans="1:14" s="22" customFormat="1" ht="15.75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8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2" ht="15.75">
      <c r="A7" s="2"/>
      <c r="H7" s="4" t="s">
        <v>27</v>
      </c>
      <c r="L7" s="4" t="s">
        <v>12</v>
      </c>
    </row>
    <row r="8" spans="1:13" ht="15.75">
      <c r="A8" s="42" t="s">
        <v>0</v>
      </c>
      <c r="B8" s="43" t="s">
        <v>1</v>
      </c>
      <c r="C8" s="43"/>
      <c r="D8" s="43"/>
      <c r="E8" s="43"/>
      <c r="F8" s="44"/>
      <c r="G8" s="26"/>
      <c r="H8" s="20"/>
      <c r="I8" s="18"/>
      <c r="J8" s="15"/>
      <c r="K8" s="15"/>
      <c r="L8" s="15"/>
      <c r="M8" s="15"/>
    </row>
    <row r="9" spans="1:13" ht="15.75" customHeight="1">
      <c r="A9" s="42"/>
      <c r="B9" s="43"/>
      <c r="C9" s="43"/>
      <c r="D9" s="43"/>
      <c r="E9" s="43"/>
      <c r="F9" s="44"/>
      <c r="G9" s="26" t="s">
        <v>16</v>
      </c>
      <c r="H9" s="21" t="s">
        <v>6</v>
      </c>
      <c r="I9" s="19"/>
      <c r="J9" s="8" t="s">
        <v>19</v>
      </c>
      <c r="K9" s="8" t="s">
        <v>17</v>
      </c>
      <c r="L9" s="8" t="s">
        <v>18</v>
      </c>
      <c r="M9" s="15" t="s">
        <v>11</v>
      </c>
    </row>
    <row r="10" spans="1:13" ht="14.25" customHeight="1">
      <c r="A10" s="42"/>
      <c r="B10" s="27" t="s">
        <v>2</v>
      </c>
      <c r="C10" s="27" t="s">
        <v>3</v>
      </c>
      <c r="D10" s="27" t="s">
        <v>9</v>
      </c>
      <c r="E10" s="27" t="s">
        <v>4</v>
      </c>
      <c r="F10" s="26" t="s">
        <v>5</v>
      </c>
      <c r="G10" s="26"/>
      <c r="H10" s="21"/>
      <c r="I10" s="19" t="s">
        <v>20</v>
      </c>
      <c r="J10" s="8"/>
      <c r="K10" s="8"/>
      <c r="L10" s="8"/>
      <c r="M10" s="15"/>
    </row>
    <row r="11" spans="1:13" ht="23.25" customHeight="1">
      <c r="A11" s="36" t="s">
        <v>24</v>
      </c>
      <c r="B11" s="37" t="s">
        <v>22</v>
      </c>
      <c r="C11" s="37" t="s">
        <v>7</v>
      </c>
      <c r="D11" s="37" t="s">
        <v>8</v>
      </c>
      <c r="E11" s="37"/>
      <c r="F11" s="37"/>
      <c r="G11" s="38" t="e">
        <f>#REF!+#REF!+K11</f>
        <v>#REF!</v>
      </c>
      <c r="H11" s="39">
        <f>H13+H14+H17+H16+H15+H18</f>
        <v>339049.59</v>
      </c>
      <c r="I11" s="5" t="e">
        <f>#REF!</f>
        <v>#REF!</v>
      </c>
      <c r="J11" s="7"/>
      <c r="K11" s="7"/>
      <c r="L11" s="7"/>
      <c r="M11" s="9"/>
    </row>
    <row r="12" spans="1:13" ht="23.25" customHeight="1">
      <c r="A12" s="8" t="s">
        <v>25</v>
      </c>
      <c r="B12" s="6" t="s">
        <v>22</v>
      </c>
      <c r="C12" s="6" t="s">
        <v>7</v>
      </c>
      <c r="D12" s="6" t="s">
        <v>8</v>
      </c>
      <c r="E12" s="6" t="s">
        <v>14</v>
      </c>
      <c r="F12" s="6"/>
      <c r="G12" s="7" t="e">
        <f>#REF!+#REF!+K12</f>
        <v>#REF!</v>
      </c>
      <c r="H12" s="40"/>
      <c r="I12" s="5" t="e">
        <f>+#REF!</f>
        <v>#REF!</v>
      </c>
      <c r="J12" s="7"/>
      <c r="K12" s="7"/>
      <c r="L12" s="7"/>
      <c r="M12" s="9"/>
    </row>
    <row r="13" spans="1:13" ht="31.5">
      <c r="A13" s="17" t="s">
        <v>28</v>
      </c>
      <c r="B13" s="6" t="s">
        <v>22</v>
      </c>
      <c r="C13" s="6" t="s">
        <v>7</v>
      </c>
      <c r="D13" s="6" t="s">
        <v>8</v>
      </c>
      <c r="E13" s="6" t="s">
        <v>14</v>
      </c>
      <c r="F13" s="6" t="s">
        <v>21</v>
      </c>
      <c r="G13" s="7" t="e">
        <f>#REF!+#REF!+K13</f>
        <v>#REF!</v>
      </c>
      <c r="H13" s="40">
        <v>226423.7</v>
      </c>
      <c r="I13" s="5" t="e">
        <f>+I14</f>
        <v>#REF!</v>
      </c>
      <c r="J13" s="7"/>
      <c r="K13" s="7"/>
      <c r="L13" s="7"/>
      <c r="M13" s="9"/>
    </row>
    <row r="14" spans="1:13" s="34" customFormat="1" ht="32.25" customHeight="1">
      <c r="A14" s="29" t="s">
        <v>26</v>
      </c>
      <c r="B14" s="30" t="s">
        <v>22</v>
      </c>
      <c r="C14" s="30" t="s">
        <v>7</v>
      </c>
      <c r="D14" s="30" t="s">
        <v>8</v>
      </c>
      <c r="E14" s="30" t="s">
        <v>14</v>
      </c>
      <c r="F14" s="30" t="s">
        <v>21</v>
      </c>
      <c r="G14" s="31"/>
      <c r="H14" s="40">
        <v>69000</v>
      </c>
      <c r="I14" s="32" t="e">
        <f>#REF!</f>
        <v>#REF!</v>
      </c>
      <c r="J14" s="31"/>
      <c r="K14" s="31"/>
      <c r="L14" s="31"/>
      <c r="M14" s="33"/>
    </row>
    <row r="15" spans="1:14" s="34" customFormat="1" ht="39.75" customHeight="1" hidden="1">
      <c r="A15" s="29" t="s">
        <v>34</v>
      </c>
      <c r="B15" s="30" t="s">
        <v>15</v>
      </c>
      <c r="C15" s="30" t="s">
        <v>7</v>
      </c>
      <c r="D15" s="30" t="s">
        <v>8</v>
      </c>
      <c r="E15" s="30" t="s">
        <v>13</v>
      </c>
      <c r="F15" s="30" t="s">
        <v>23</v>
      </c>
      <c r="G15" s="31"/>
      <c r="H15" s="40"/>
      <c r="I15" s="32">
        <v>5731</v>
      </c>
      <c r="J15" s="31"/>
      <c r="K15" s="31"/>
      <c r="L15" s="31"/>
      <c r="M15" s="35"/>
      <c r="N15" s="24"/>
    </row>
    <row r="16" spans="1:14" ht="69.75" customHeight="1">
      <c r="A16" s="8" t="s">
        <v>35</v>
      </c>
      <c r="B16" s="6" t="s">
        <v>15</v>
      </c>
      <c r="C16" s="6" t="s">
        <v>7</v>
      </c>
      <c r="D16" s="6" t="s">
        <v>8</v>
      </c>
      <c r="E16" s="6" t="s">
        <v>13</v>
      </c>
      <c r="F16" s="6" t="s">
        <v>23</v>
      </c>
      <c r="G16" s="7"/>
      <c r="H16" s="40">
        <f>4650+12418.83</f>
        <v>17068.83</v>
      </c>
      <c r="I16" s="5">
        <v>5731</v>
      </c>
      <c r="J16" s="7"/>
      <c r="K16" s="7"/>
      <c r="L16" s="7"/>
      <c r="M16" s="10"/>
      <c r="N16" s="22"/>
    </row>
    <row r="17" spans="1:14" ht="31.5" hidden="1">
      <c r="A17" s="16" t="s">
        <v>31</v>
      </c>
      <c r="B17" s="6"/>
      <c r="C17" s="6"/>
      <c r="D17" s="6"/>
      <c r="E17" s="6"/>
      <c r="F17" s="6"/>
      <c r="G17" s="7"/>
      <c r="H17" s="23"/>
      <c r="I17" s="5"/>
      <c r="J17" s="7"/>
      <c r="K17" s="7"/>
      <c r="L17" s="7"/>
      <c r="M17" s="10"/>
      <c r="N17" s="22"/>
    </row>
    <row r="18" spans="1:13" ht="31.5">
      <c r="A18" s="29" t="s">
        <v>36</v>
      </c>
      <c r="B18" s="30" t="s">
        <v>15</v>
      </c>
      <c r="C18" s="30" t="s">
        <v>7</v>
      </c>
      <c r="D18" s="30" t="s">
        <v>8</v>
      </c>
      <c r="E18" s="30" t="s">
        <v>13</v>
      </c>
      <c r="F18" s="30" t="s">
        <v>23</v>
      </c>
      <c r="G18" s="31"/>
      <c r="H18" s="40">
        <v>26557.06</v>
      </c>
      <c r="M18" s="9"/>
    </row>
    <row r="19" ht="15.75">
      <c r="M19" s="9"/>
    </row>
    <row r="20" ht="15.75">
      <c r="M20" s="7">
        <f>M21</f>
        <v>0</v>
      </c>
    </row>
    <row r="21" spans="8:13" ht="15.75">
      <c r="H21" s="41"/>
      <c r="M21" s="7">
        <f>M22</f>
        <v>0</v>
      </c>
    </row>
    <row r="22" ht="15.75">
      <c r="M22" s="13"/>
    </row>
    <row r="25" ht="15.75">
      <c r="M25" s="10">
        <f>M26+M66+M87+M95+M91+M71+M74+M80</f>
        <v>0</v>
      </c>
    </row>
    <row r="26" ht="15.75">
      <c r="M26" s="9"/>
    </row>
    <row r="27" ht="15.75">
      <c r="M27" s="9"/>
    </row>
    <row r="28" ht="15.75">
      <c r="M28" s="9"/>
    </row>
    <row r="29" ht="15.75">
      <c r="M29" s="9"/>
    </row>
    <row r="30" ht="15.75">
      <c r="M30" s="9"/>
    </row>
    <row r="31" ht="15.75">
      <c r="M31" s="9"/>
    </row>
    <row r="32" spans="1:12" ht="15.75">
      <c r="A32" s="11"/>
      <c r="B32" s="12"/>
      <c r="C32" s="12"/>
      <c r="D32" s="12"/>
      <c r="E32" s="12"/>
      <c r="F32" s="12"/>
      <c r="G32" s="12"/>
      <c r="J32" s="14"/>
      <c r="K32" s="14"/>
      <c r="L32" s="14"/>
    </row>
    <row r="33" spans="1:12" ht="15.75">
      <c r="A33" s="11"/>
      <c r="B33" s="12"/>
      <c r="C33" s="12"/>
      <c r="D33" s="12"/>
      <c r="E33" s="12"/>
      <c r="F33" s="12"/>
      <c r="G33" s="12"/>
      <c r="J33" s="14"/>
      <c r="K33" s="14"/>
      <c r="L33" s="14"/>
    </row>
    <row r="34" spans="8:12" ht="15.75">
      <c r="H34" s="3"/>
      <c r="I34" s="3"/>
      <c r="J34" s="14"/>
      <c r="K34" s="14"/>
      <c r="L34" s="14"/>
    </row>
    <row r="35" spans="8:12" ht="15.75">
      <c r="H35" s="3"/>
      <c r="I35" s="3"/>
      <c r="J35" s="14"/>
      <c r="K35" s="14"/>
      <c r="L35" s="14"/>
    </row>
    <row r="36" spans="10:12" ht="15.75">
      <c r="J36" s="14"/>
      <c r="K36" s="14"/>
      <c r="L36" s="14"/>
    </row>
    <row r="37" spans="10:12" ht="15.75">
      <c r="J37" s="14"/>
      <c r="K37" s="14"/>
      <c r="L37" s="14"/>
    </row>
    <row r="38" spans="10:12" ht="15.75">
      <c r="J38" s="14"/>
      <c r="K38" s="14"/>
      <c r="L38" s="14"/>
    </row>
    <row r="39" spans="10:12" ht="15.75">
      <c r="J39" s="14"/>
      <c r="K39" s="14"/>
      <c r="L39" s="14"/>
    </row>
    <row r="40" spans="10:12" ht="15.75"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</sheetData>
  <sheetProtection/>
  <mergeCells count="5">
    <mergeCell ref="A8:A10"/>
    <mergeCell ref="B8:F8"/>
    <mergeCell ref="B9:F9"/>
    <mergeCell ref="A5:N5"/>
    <mergeCell ref="A6:N6"/>
  </mergeCells>
  <printOptions/>
  <pageMargins left="0.8267716535433072" right="0" top="0.5118110236220472" bottom="0.5118110236220472" header="0.5118110236220472" footer="0.5118110236220472"/>
  <pageSetup firstPageNumber="150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2022-12-19T03:59:06Z</cp:lastPrinted>
  <dcterms:created xsi:type="dcterms:W3CDTF">2004-12-07T02:02:50Z</dcterms:created>
  <dcterms:modified xsi:type="dcterms:W3CDTF">2022-12-19T03:59:10Z</dcterms:modified>
  <cp:category/>
  <cp:version/>
  <cp:contentType/>
  <cp:contentStatus/>
</cp:coreProperties>
</file>